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cusa-my.sharepoint.com/personal/snarayanaswamy_tfcusa_org/Documents/"/>
    </mc:Choice>
  </mc:AlternateContent>
  <xr:revisionPtr revIDLastSave="193" documentId="8_{37AD4868-AC38-43B6-A9DD-8170926304E4}" xr6:coauthVersionLast="45" xr6:coauthVersionMax="45" xr10:uidLastSave="{E55C9FCD-394D-4944-88D4-B7E674EC94B4}"/>
  <bookViews>
    <workbookView xWindow="-103" yWindow="-103" windowWidth="25920" windowHeight="16749" xr2:uid="{7B7DCC3D-7176-4946-B6C8-F7E0EF2D4CA8}"/>
  </bookViews>
  <sheets>
    <sheet name="Class Scores Over Time" sheetId="4" r:id="rId1"/>
    <sheet name="Time 0 Sample" sheetId="3" r:id="rId2"/>
    <sheet name="Time 1" sheetId="1" r:id="rId3"/>
    <sheet name="Time 2" sheetId="2" r:id="rId4"/>
    <sheet name="Time 3" sheetId="6" r:id="rId5"/>
    <sheet name="Time 4" sheetId="7" r:id="rId6"/>
    <sheet name="Time 5" sheetId="8" r:id="rId7"/>
    <sheet name="Time 6" sheetId="9" r:id="rId8"/>
    <sheet name="Time 7" sheetId="10" r:id="rId9"/>
    <sheet name="Time 8" sheetId="11" r:id="rId10"/>
    <sheet name="Time 9" sheetId="12" r:id="rId11"/>
    <sheet name="Time 10" sheetId="13" r:id="rId12"/>
    <sheet name="Time 11" sheetId="14" r:id="rId13"/>
    <sheet name="Time 12" sheetId="15" r:id="rId14"/>
  </sheets>
  <definedNames>
    <definedName name="_xlchart.v1.0" hidden="1">'Time 0 Sample'!$C$7</definedName>
    <definedName name="_xlchart.v1.1" hidden="1">'Time 0 Sample'!$C$8:$C$46</definedName>
    <definedName name="_xlchart.v1.10" hidden="1">'Time 0 Sample'!$H$7</definedName>
    <definedName name="_xlchart.v1.100" hidden="1">'Time 8'!$E$7</definedName>
    <definedName name="_xlchart.v1.101" hidden="1">'Time 8'!$E$8:$E$46</definedName>
    <definedName name="_xlchart.v1.102" hidden="1">'Time 8'!$F$7</definedName>
    <definedName name="_xlchart.v1.103" hidden="1">'Time 8'!$F$8:$F$46</definedName>
    <definedName name="_xlchart.v1.104" hidden="1">'Time 8'!$G$7</definedName>
    <definedName name="_xlchart.v1.105" hidden="1">'Time 8'!$G$8:$G$46</definedName>
    <definedName name="_xlchart.v1.106" hidden="1">'Time 8'!$H$7</definedName>
    <definedName name="_xlchart.v1.107" hidden="1">'Time 8'!$H$8:$H$46</definedName>
    <definedName name="_xlchart.v1.108" hidden="1">'Time 9'!$C$7</definedName>
    <definedName name="_xlchart.v1.109" hidden="1">'Time 9'!$C$8:$C$46</definedName>
    <definedName name="_xlchart.v1.11" hidden="1">'Time 0 Sample'!$H$8:$H$46</definedName>
    <definedName name="_xlchart.v1.110" hidden="1">'Time 9'!$D$7</definedName>
    <definedName name="_xlchart.v1.111" hidden="1">'Time 9'!$D$8:$D$46</definedName>
    <definedName name="_xlchart.v1.112" hidden="1">'Time 9'!$E$7</definedName>
    <definedName name="_xlchart.v1.113" hidden="1">'Time 9'!$E$8:$E$46</definedName>
    <definedName name="_xlchart.v1.114" hidden="1">'Time 9'!$F$7</definedName>
    <definedName name="_xlchart.v1.115" hidden="1">'Time 9'!$F$8:$F$46</definedName>
    <definedName name="_xlchart.v1.116" hidden="1">'Time 9'!$G$7</definedName>
    <definedName name="_xlchart.v1.117" hidden="1">'Time 9'!$G$8:$G$46</definedName>
    <definedName name="_xlchart.v1.118" hidden="1">'Time 9'!$H$7</definedName>
    <definedName name="_xlchart.v1.119" hidden="1">'Time 9'!$H$8:$H$46</definedName>
    <definedName name="_xlchart.v1.12" hidden="1">'Time 1'!$C$7</definedName>
    <definedName name="_xlchart.v1.120" hidden="1">'Time 10'!$C$7</definedName>
    <definedName name="_xlchart.v1.121" hidden="1">'Time 10'!$C$8:$C$46</definedName>
    <definedName name="_xlchart.v1.122" hidden="1">'Time 10'!$D$7</definedName>
    <definedName name="_xlchart.v1.123" hidden="1">'Time 10'!$D$8:$D$46</definedName>
    <definedName name="_xlchart.v1.124" hidden="1">'Time 10'!$E$7</definedName>
    <definedName name="_xlchart.v1.125" hidden="1">'Time 10'!$E$8:$E$46</definedName>
    <definedName name="_xlchart.v1.126" hidden="1">'Time 10'!$F$7</definedName>
    <definedName name="_xlchart.v1.127" hidden="1">'Time 10'!$F$8:$F$46</definedName>
    <definedName name="_xlchart.v1.128" hidden="1">'Time 10'!$G$7</definedName>
    <definedName name="_xlchart.v1.129" hidden="1">'Time 10'!$G$8:$G$46</definedName>
    <definedName name="_xlchart.v1.13" hidden="1">'Time 1'!$C$8:$C$46</definedName>
    <definedName name="_xlchart.v1.130" hidden="1">'Time 10'!$H$7</definedName>
    <definedName name="_xlchart.v1.131" hidden="1">'Time 10'!$H$8:$H$46</definedName>
    <definedName name="_xlchart.v1.132" hidden="1">'Time 11'!$C$7</definedName>
    <definedName name="_xlchart.v1.133" hidden="1">'Time 11'!$C$8:$C$46</definedName>
    <definedName name="_xlchart.v1.134" hidden="1">'Time 11'!$D$7</definedName>
    <definedName name="_xlchart.v1.135" hidden="1">'Time 11'!$D$8:$D$46</definedName>
    <definedName name="_xlchart.v1.136" hidden="1">'Time 11'!$E$7</definedName>
    <definedName name="_xlchart.v1.137" hidden="1">'Time 11'!$E$8:$E$46</definedName>
    <definedName name="_xlchart.v1.138" hidden="1">'Time 11'!$F$7</definedName>
    <definedName name="_xlchart.v1.139" hidden="1">'Time 11'!$F$8:$F$46</definedName>
    <definedName name="_xlchart.v1.14" hidden="1">'Time 1'!$D$7</definedName>
    <definedName name="_xlchart.v1.140" hidden="1">'Time 11'!$G$7</definedName>
    <definedName name="_xlchart.v1.141" hidden="1">'Time 11'!$G$8:$G$46</definedName>
    <definedName name="_xlchart.v1.142" hidden="1">'Time 11'!$H$7</definedName>
    <definedName name="_xlchart.v1.143" hidden="1">'Time 11'!$H$8:$H$46</definedName>
    <definedName name="_xlchart.v1.144" hidden="1">'Time 12'!$C$7</definedName>
    <definedName name="_xlchart.v1.145" hidden="1">'Time 12'!$C$8:$C$46</definedName>
    <definedName name="_xlchart.v1.146" hidden="1">'Time 12'!$D$7</definedName>
    <definedName name="_xlchart.v1.147" hidden="1">'Time 12'!$D$8:$D$46</definedName>
    <definedName name="_xlchart.v1.148" hidden="1">'Time 12'!$E$7</definedName>
    <definedName name="_xlchart.v1.149" hidden="1">'Time 12'!$E$8:$E$46</definedName>
    <definedName name="_xlchart.v1.15" hidden="1">'Time 1'!$D$8:$D$46</definedName>
    <definedName name="_xlchart.v1.150" hidden="1">'Time 12'!$F$7</definedName>
    <definedName name="_xlchart.v1.151" hidden="1">'Time 12'!$F$8:$F$46</definedName>
    <definedName name="_xlchart.v1.152" hidden="1">'Time 12'!$G$7</definedName>
    <definedName name="_xlchart.v1.153" hidden="1">'Time 12'!$G$8:$G$46</definedName>
    <definedName name="_xlchart.v1.154" hidden="1">'Time 12'!$H$7</definedName>
    <definedName name="_xlchart.v1.155" hidden="1">'Time 12'!$H$8:$H$46</definedName>
    <definedName name="_xlchart.v1.16" hidden="1">'Time 1'!$E$7</definedName>
    <definedName name="_xlchart.v1.17" hidden="1">'Time 1'!$E$8:$E$46</definedName>
    <definedName name="_xlchart.v1.18" hidden="1">'Time 1'!$F$7</definedName>
    <definedName name="_xlchart.v1.19" hidden="1">'Time 1'!$F$8:$F$46</definedName>
    <definedName name="_xlchart.v1.2" hidden="1">'Time 0 Sample'!$D$7</definedName>
    <definedName name="_xlchart.v1.20" hidden="1">'Time 1'!$G$7</definedName>
    <definedName name="_xlchart.v1.21" hidden="1">'Time 1'!$G$8:$G$46</definedName>
    <definedName name="_xlchart.v1.22" hidden="1">'Time 1'!$H$7</definedName>
    <definedName name="_xlchart.v1.23" hidden="1">'Time 1'!$H$8:$H$46</definedName>
    <definedName name="_xlchart.v1.24" hidden="1">'Time 2'!$C$7</definedName>
    <definedName name="_xlchart.v1.25" hidden="1">'Time 2'!$C$8:$C$46</definedName>
    <definedName name="_xlchart.v1.26" hidden="1">'Time 2'!$D$7</definedName>
    <definedName name="_xlchart.v1.27" hidden="1">'Time 2'!$D$8:$D$46</definedName>
    <definedName name="_xlchart.v1.28" hidden="1">'Time 2'!$E$7</definedName>
    <definedName name="_xlchart.v1.29" hidden="1">'Time 2'!$E$8:$E$46</definedName>
    <definedName name="_xlchart.v1.3" hidden="1">'Time 0 Sample'!$D$8:$D$46</definedName>
    <definedName name="_xlchart.v1.30" hidden="1">'Time 2'!$F$7</definedName>
    <definedName name="_xlchart.v1.31" hidden="1">'Time 2'!$F$8:$F$46</definedName>
    <definedName name="_xlchart.v1.32" hidden="1">'Time 2'!$G$7</definedName>
    <definedName name="_xlchart.v1.33" hidden="1">'Time 2'!$G$8:$G$46</definedName>
    <definedName name="_xlchart.v1.34" hidden="1">'Time 2'!$H$7</definedName>
    <definedName name="_xlchart.v1.35" hidden="1">'Time 2'!$H$8:$H$46</definedName>
    <definedName name="_xlchart.v1.36" hidden="1">'Time 3'!$C$7</definedName>
    <definedName name="_xlchart.v1.37" hidden="1">'Time 3'!$C$8:$C$46</definedName>
    <definedName name="_xlchart.v1.38" hidden="1">'Time 3'!$D$7</definedName>
    <definedName name="_xlchart.v1.39" hidden="1">'Time 3'!$D$8:$D$46</definedName>
    <definedName name="_xlchart.v1.4" hidden="1">'Time 0 Sample'!$E$7</definedName>
    <definedName name="_xlchart.v1.40" hidden="1">'Time 3'!$E$7</definedName>
    <definedName name="_xlchart.v1.41" hidden="1">'Time 3'!$E$8:$E$46</definedName>
    <definedName name="_xlchart.v1.42" hidden="1">'Time 3'!$F$7</definedName>
    <definedName name="_xlchart.v1.43" hidden="1">'Time 3'!$F$8:$F$46</definedName>
    <definedName name="_xlchart.v1.44" hidden="1">'Time 3'!$G$7</definedName>
    <definedName name="_xlchart.v1.45" hidden="1">'Time 3'!$G$8:$G$46</definedName>
    <definedName name="_xlchart.v1.46" hidden="1">'Time 3'!$H$7</definedName>
    <definedName name="_xlchart.v1.47" hidden="1">'Time 3'!$H$8:$H$46</definedName>
    <definedName name="_xlchart.v1.48" hidden="1">'Time 4'!$C$7</definedName>
    <definedName name="_xlchart.v1.49" hidden="1">'Time 4'!$C$8:$C$46</definedName>
    <definedName name="_xlchart.v1.5" hidden="1">'Time 0 Sample'!$E$8:$E$46</definedName>
    <definedName name="_xlchart.v1.50" hidden="1">'Time 4'!$D$7</definedName>
    <definedName name="_xlchart.v1.51" hidden="1">'Time 4'!$D$8:$D$46</definedName>
    <definedName name="_xlchart.v1.52" hidden="1">'Time 4'!$E$7</definedName>
    <definedName name="_xlchart.v1.53" hidden="1">'Time 4'!$E$8:$E$46</definedName>
    <definedName name="_xlchart.v1.54" hidden="1">'Time 4'!$F$7</definedName>
    <definedName name="_xlchart.v1.55" hidden="1">'Time 4'!$F$8:$F$46</definedName>
    <definedName name="_xlchart.v1.56" hidden="1">'Time 4'!$G$7</definedName>
    <definedName name="_xlchart.v1.57" hidden="1">'Time 4'!$G$8:$G$46</definedName>
    <definedName name="_xlchart.v1.58" hidden="1">'Time 4'!$H$7</definedName>
    <definedName name="_xlchart.v1.59" hidden="1">'Time 4'!$H$8:$H$46</definedName>
    <definedName name="_xlchart.v1.6" hidden="1">'Time 0 Sample'!$F$7</definedName>
    <definedName name="_xlchart.v1.60" hidden="1">'Time 5'!$C$7</definedName>
    <definedName name="_xlchart.v1.61" hidden="1">'Time 5'!$C$8:$C$46</definedName>
    <definedName name="_xlchart.v1.62" hidden="1">'Time 5'!$D$7</definedName>
    <definedName name="_xlchart.v1.63" hidden="1">'Time 5'!$D$8:$D$46</definedName>
    <definedName name="_xlchart.v1.64" hidden="1">'Time 5'!$E$7</definedName>
    <definedName name="_xlchart.v1.65" hidden="1">'Time 5'!$E$8:$E$46</definedName>
    <definedName name="_xlchart.v1.66" hidden="1">'Time 5'!$F$7</definedName>
    <definedName name="_xlchart.v1.67" hidden="1">'Time 5'!$F$8:$F$46</definedName>
    <definedName name="_xlchart.v1.68" hidden="1">'Time 5'!$G$7</definedName>
    <definedName name="_xlchart.v1.69" hidden="1">'Time 5'!$G$8:$G$46</definedName>
    <definedName name="_xlchart.v1.7" hidden="1">'Time 0 Sample'!$F$8:$F$46</definedName>
    <definedName name="_xlchart.v1.70" hidden="1">'Time 5'!$H$7</definedName>
    <definedName name="_xlchart.v1.71" hidden="1">'Time 5'!$H$8:$H$46</definedName>
    <definedName name="_xlchart.v1.72" hidden="1">'Time 6'!$C$7</definedName>
    <definedName name="_xlchart.v1.73" hidden="1">'Time 6'!$C$8:$C$46</definedName>
    <definedName name="_xlchart.v1.74" hidden="1">'Time 6'!$D$7</definedName>
    <definedName name="_xlchart.v1.75" hidden="1">'Time 6'!$D$8:$D$46</definedName>
    <definedName name="_xlchart.v1.76" hidden="1">'Time 6'!$E$7</definedName>
    <definedName name="_xlchart.v1.77" hidden="1">'Time 6'!$E$8:$E$46</definedName>
    <definedName name="_xlchart.v1.78" hidden="1">'Time 6'!$F$7</definedName>
    <definedName name="_xlchart.v1.79" hidden="1">'Time 6'!$F$8:$F$46</definedName>
    <definedName name="_xlchart.v1.8" hidden="1">'Time 0 Sample'!$G$7</definedName>
    <definedName name="_xlchart.v1.80" hidden="1">'Time 6'!$G$7</definedName>
    <definedName name="_xlchart.v1.81" hidden="1">'Time 6'!$G$8:$G$46</definedName>
    <definedName name="_xlchart.v1.82" hidden="1">'Time 6'!$H$7</definedName>
    <definedName name="_xlchart.v1.83" hidden="1">'Time 6'!$H$8:$H$46</definedName>
    <definedName name="_xlchart.v1.84" hidden="1">'Time 7'!$C$7</definedName>
    <definedName name="_xlchart.v1.85" hidden="1">'Time 7'!$C$8:$C$46</definedName>
    <definedName name="_xlchart.v1.86" hidden="1">'Time 7'!$D$7</definedName>
    <definedName name="_xlchart.v1.87" hidden="1">'Time 7'!$D$8:$D$46</definedName>
    <definedName name="_xlchart.v1.88" hidden="1">'Time 7'!$E$7</definedName>
    <definedName name="_xlchart.v1.89" hidden="1">'Time 7'!$E$8:$E$46</definedName>
    <definedName name="_xlchart.v1.9" hidden="1">'Time 0 Sample'!$G$8:$G$46</definedName>
    <definedName name="_xlchart.v1.90" hidden="1">'Time 7'!$F$7</definedName>
    <definedName name="_xlchart.v1.91" hidden="1">'Time 7'!$F$8:$F$46</definedName>
    <definedName name="_xlchart.v1.92" hidden="1">'Time 7'!$G$7</definedName>
    <definedName name="_xlchart.v1.93" hidden="1">'Time 7'!$G$8:$G$46</definedName>
    <definedName name="_xlchart.v1.94" hidden="1">'Time 7'!$H$7</definedName>
    <definedName name="_xlchart.v1.95" hidden="1">'Time 7'!$H$8:$H$46</definedName>
    <definedName name="_xlchart.v1.96" hidden="1">'Time 8'!$C$7</definedName>
    <definedName name="_xlchart.v1.97" hidden="1">'Time 8'!$C$8:$C$46</definedName>
    <definedName name="_xlchart.v1.98" hidden="1">'Time 8'!$D$7</definedName>
    <definedName name="_xlchart.v1.99" hidden="1">'Time 8'!$D$8:$D$46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3" l="1"/>
  <c r="D51" i="13"/>
  <c r="E51" i="13"/>
  <c r="F51" i="13"/>
  <c r="G51" i="13"/>
  <c r="H51" i="13"/>
  <c r="J51" i="13"/>
  <c r="K51" i="13"/>
  <c r="L51" i="13"/>
  <c r="C52" i="13"/>
  <c r="D52" i="13"/>
  <c r="E52" i="13"/>
  <c r="F52" i="13"/>
  <c r="G52" i="13"/>
  <c r="H52" i="13"/>
  <c r="J52" i="13"/>
  <c r="K52" i="13"/>
  <c r="L52" i="13"/>
  <c r="C53" i="13"/>
  <c r="D53" i="13"/>
  <c r="E53" i="13"/>
  <c r="F53" i="13"/>
  <c r="G53" i="13"/>
  <c r="H53" i="13"/>
  <c r="H55" i="13" s="1"/>
  <c r="J53" i="13"/>
  <c r="K53" i="13"/>
  <c r="L53" i="13"/>
  <c r="C54" i="13"/>
  <c r="D54" i="13"/>
  <c r="E54" i="13"/>
  <c r="E55" i="13" s="1"/>
  <c r="F54" i="13"/>
  <c r="G54" i="13"/>
  <c r="G55" i="13" s="1"/>
  <c r="H54" i="13"/>
  <c r="J54" i="13"/>
  <c r="K54" i="13"/>
  <c r="L54" i="13"/>
  <c r="C55" i="13"/>
  <c r="D55" i="13"/>
  <c r="F55" i="13"/>
  <c r="J55" i="13"/>
  <c r="K55" i="13"/>
  <c r="L55" i="13"/>
  <c r="K17" i="1" l="1"/>
  <c r="K46" i="1"/>
  <c r="L46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J26" i="1"/>
  <c r="J25" i="1"/>
  <c r="K14" i="1"/>
  <c r="K22" i="3"/>
  <c r="F4" i="4" l="1"/>
  <c r="H54" i="15"/>
  <c r="G54" i="15"/>
  <c r="F54" i="15"/>
  <c r="E54" i="15"/>
  <c r="D54" i="15"/>
  <c r="C54" i="15"/>
  <c r="H53" i="15"/>
  <c r="G53" i="15"/>
  <c r="F53" i="15"/>
  <c r="E53" i="15"/>
  <c r="D53" i="15"/>
  <c r="D55" i="15" s="1"/>
  <c r="C53" i="15"/>
  <c r="H52" i="15"/>
  <c r="G52" i="15"/>
  <c r="F52" i="15"/>
  <c r="E52" i="15"/>
  <c r="D52" i="15"/>
  <c r="C52" i="15"/>
  <c r="H51" i="15"/>
  <c r="G51" i="15"/>
  <c r="F51" i="15"/>
  <c r="E51" i="15"/>
  <c r="D51" i="15"/>
  <c r="C51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K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L31" i="15"/>
  <c r="K31" i="15"/>
  <c r="J31" i="15"/>
  <c r="I31" i="15"/>
  <c r="L30" i="15"/>
  <c r="K30" i="15"/>
  <c r="J30" i="15"/>
  <c r="I30" i="15"/>
  <c r="L29" i="15"/>
  <c r="K29" i="15"/>
  <c r="J29" i="15"/>
  <c r="I29" i="15"/>
  <c r="L28" i="15"/>
  <c r="K28" i="15"/>
  <c r="J28" i="15"/>
  <c r="I28" i="15"/>
  <c r="L27" i="15"/>
  <c r="K27" i="15"/>
  <c r="J27" i="15"/>
  <c r="I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L23" i="15"/>
  <c r="K23" i="15"/>
  <c r="J23" i="15"/>
  <c r="I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L18" i="15"/>
  <c r="K18" i="15"/>
  <c r="J18" i="15"/>
  <c r="I18" i="15"/>
  <c r="L17" i="15"/>
  <c r="K17" i="15"/>
  <c r="J17" i="15"/>
  <c r="I17" i="15"/>
  <c r="L16" i="15"/>
  <c r="K16" i="15"/>
  <c r="J16" i="15"/>
  <c r="I16" i="15"/>
  <c r="L15" i="15"/>
  <c r="K15" i="15"/>
  <c r="J15" i="15"/>
  <c r="I15" i="15"/>
  <c r="L14" i="15"/>
  <c r="K14" i="15"/>
  <c r="J14" i="15"/>
  <c r="I14" i="15"/>
  <c r="L13" i="15"/>
  <c r="K13" i="15"/>
  <c r="J13" i="15"/>
  <c r="I13" i="15"/>
  <c r="L12" i="15"/>
  <c r="K12" i="15"/>
  <c r="J12" i="15"/>
  <c r="I12" i="15"/>
  <c r="L11" i="15"/>
  <c r="K11" i="15"/>
  <c r="J11" i="15"/>
  <c r="I11" i="15"/>
  <c r="L10" i="15"/>
  <c r="K10" i="15"/>
  <c r="J10" i="15"/>
  <c r="I10" i="15"/>
  <c r="L9" i="15"/>
  <c r="K9" i="15"/>
  <c r="J9" i="15"/>
  <c r="I9" i="15"/>
  <c r="L8" i="15"/>
  <c r="L54" i="15" s="1"/>
  <c r="P14" i="4" s="1"/>
  <c r="K8" i="15"/>
  <c r="K54" i="15" s="1"/>
  <c r="K14" i="4" s="1"/>
  <c r="J8" i="15"/>
  <c r="J54" i="15" s="1"/>
  <c r="F14" i="4" s="1"/>
  <c r="I8" i="15"/>
  <c r="H54" i="14"/>
  <c r="H55" i="14" s="1"/>
  <c r="G54" i="14"/>
  <c r="F54" i="14"/>
  <c r="E54" i="14"/>
  <c r="D54" i="14"/>
  <c r="D55" i="14" s="1"/>
  <c r="C54" i="14"/>
  <c r="H53" i="14"/>
  <c r="G53" i="14"/>
  <c r="F53" i="14"/>
  <c r="E53" i="14"/>
  <c r="D53" i="14"/>
  <c r="C53" i="14"/>
  <c r="H52" i="14"/>
  <c r="G52" i="14"/>
  <c r="F52" i="14"/>
  <c r="E52" i="14"/>
  <c r="D52" i="14"/>
  <c r="C52" i="14"/>
  <c r="H51" i="14"/>
  <c r="G51" i="14"/>
  <c r="F51" i="14"/>
  <c r="E51" i="14"/>
  <c r="D51" i="14"/>
  <c r="C51" i="14"/>
  <c r="L46" i="14"/>
  <c r="K46" i="14"/>
  <c r="J46" i="14"/>
  <c r="I46" i="14"/>
  <c r="L45" i="14"/>
  <c r="K45" i="14"/>
  <c r="J45" i="14"/>
  <c r="I45" i="14"/>
  <c r="L44" i="14"/>
  <c r="K44" i="14"/>
  <c r="J44" i="14"/>
  <c r="I44" i="14"/>
  <c r="L43" i="14"/>
  <c r="K43" i="14"/>
  <c r="J43" i="14"/>
  <c r="I43" i="14"/>
  <c r="L42" i="14"/>
  <c r="K42" i="14"/>
  <c r="J42" i="14"/>
  <c r="I42" i="14"/>
  <c r="L41" i="14"/>
  <c r="K41" i="14"/>
  <c r="J41" i="14"/>
  <c r="I41" i="14"/>
  <c r="L40" i="14"/>
  <c r="K40" i="14"/>
  <c r="J40" i="14"/>
  <c r="I40" i="14"/>
  <c r="L39" i="14"/>
  <c r="K39" i="14"/>
  <c r="J39" i="14"/>
  <c r="I39" i="14"/>
  <c r="L38" i="14"/>
  <c r="K38" i="14"/>
  <c r="J38" i="14"/>
  <c r="I38" i="14"/>
  <c r="L37" i="14"/>
  <c r="K37" i="14"/>
  <c r="J37" i="14"/>
  <c r="I37" i="14"/>
  <c r="L36" i="14"/>
  <c r="K36" i="14"/>
  <c r="J36" i="14"/>
  <c r="I36" i="14"/>
  <c r="L35" i="14"/>
  <c r="K35" i="14"/>
  <c r="J35" i="14"/>
  <c r="I35" i="14"/>
  <c r="L34" i="14"/>
  <c r="K34" i="14"/>
  <c r="J34" i="14"/>
  <c r="I34" i="14"/>
  <c r="L33" i="14"/>
  <c r="K33" i="14"/>
  <c r="J33" i="14"/>
  <c r="I33" i="14"/>
  <c r="L32" i="14"/>
  <c r="K32" i="14"/>
  <c r="J32" i="14"/>
  <c r="I32" i="14"/>
  <c r="L31" i="14"/>
  <c r="K31" i="14"/>
  <c r="J31" i="14"/>
  <c r="I31" i="14"/>
  <c r="L30" i="14"/>
  <c r="K30" i="14"/>
  <c r="J30" i="14"/>
  <c r="I30" i="14"/>
  <c r="L29" i="14"/>
  <c r="K29" i="14"/>
  <c r="J29" i="14"/>
  <c r="I29" i="14"/>
  <c r="L28" i="14"/>
  <c r="K28" i="14"/>
  <c r="J28" i="14"/>
  <c r="I28" i="14"/>
  <c r="L27" i="14"/>
  <c r="K27" i="14"/>
  <c r="J27" i="14"/>
  <c r="I27" i="14"/>
  <c r="L26" i="14"/>
  <c r="K26" i="14"/>
  <c r="J26" i="14"/>
  <c r="I26" i="14"/>
  <c r="L25" i="14"/>
  <c r="K25" i="14"/>
  <c r="J25" i="14"/>
  <c r="I25" i="14"/>
  <c r="L24" i="14"/>
  <c r="K24" i="14"/>
  <c r="J24" i="14"/>
  <c r="I24" i="14"/>
  <c r="L23" i="14"/>
  <c r="K23" i="14"/>
  <c r="J23" i="14"/>
  <c r="I23" i="14"/>
  <c r="L22" i="14"/>
  <c r="K22" i="14"/>
  <c r="J22" i="14"/>
  <c r="I22" i="14"/>
  <c r="L21" i="14"/>
  <c r="K21" i="14"/>
  <c r="J21" i="14"/>
  <c r="I21" i="14"/>
  <c r="L20" i="14"/>
  <c r="K20" i="14"/>
  <c r="J20" i="14"/>
  <c r="I20" i="14"/>
  <c r="L19" i="14"/>
  <c r="K19" i="14"/>
  <c r="J19" i="14"/>
  <c r="I19" i="14"/>
  <c r="L18" i="14"/>
  <c r="K18" i="14"/>
  <c r="J18" i="14"/>
  <c r="I18" i="14"/>
  <c r="L17" i="14"/>
  <c r="K17" i="14"/>
  <c r="J17" i="14"/>
  <c r="I17" i="14"/>
  <c r="L16" i="14"/>
  <c r="K16" i="14"/>
  <c r="J16" i="14"/>
  <c r="I16" i="14"/>
  <c r="L15" i="14"/>
  <c r="K15" i="14"/>
  <c r="J15" i="14"/>
  <c r="I15" i="14"/>
  <c r="L14" i="14"/>
  <c r="K14" i="14"/>
  <c r="J14" i="14"/>
  <c r="I14" i="14"/>
  <c r="L13" i="14"/>
  <c r="K13" i="14"/>
  <c r="J13" i="14"/>
  <c r="I13" i="14"/>
  <c r="L12" i="14"/>
  <c r="K12" i="14"/>
  <c r="J12" i="14"/>
  <c r="I12" i="14"/>
  <c r="L11" i="14"/>
  <c r="K11" i="14"/>
  <c r="J11" i="14"/>
  <c r="I11" i="14"/>
  <c r="L10" i="14"/>
  <c r="K10" i="14"/>
  <c r="J10" i="14"/>
  <c r="I10" i="14"/>
  <c r="L9" i="14"/>
  <c r="K9" i="14"/>
  <c r="J9" i="14"/>
  <c r="I9" i="14"/>
  <c r="L8" i="14"/>
  <c r="L54" i="14" s="1"/>
  <c r="P13" i="4" s="1"/>
  <c r="K8" i="14"/>
  <c r="K54" i="14" s="1"/>
  <c r="K13" i="4" s="1"/>
  <c r="J8" i="14"/>
  <c r="J51" i="14" s="1"/>
  <c r="C13" i="4" s="1"/>
  <c r="I8" i="14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K30" i="13"/>
  <c r="J30" i="13"/>
  <c r="I30" i="13"/>
  <c r="L29" i="13"/>
  <c r="K29" i="13"/>
  <c r="J29" i="13"/>
  <c r="I29" i="13"/>
  <c r="L28" i="13"/>
  <c r="K28" i="13"/>
  <c r="J28" i="13"/>
  <c r="I28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  <c r="L10" i="13"/>
  <c r="K10" i="13"/>
  <c r="J10" i="13"/>
  <c r="I10" i="13"/>
  <c r="L9" i="13"/>
  <c r="K9" i="13"/>
  <c r="J9" i="13"/>
  <c r="I9" i="13"/>
  <c r="L8" i="13"/>
  <c r="P12" i="4" s="1"/>
  <c r="K8" i="13"/>
  <c r="K12" i="4" s="1"/>
  <c r="J8" i="13"/>
  <c r="F12" i="4" s="1"/>
  <c r="I8" i="13"/>
  <c r="H54" i="12"/>
  <c r="H55" i="12" s="1"/>
  <c r="G54" i="12"/>
  <c r="F54" i="12"/>
  <c r="E54" i="12"/>
  <c r="D54" i="12"/>
  <c r="C54" i="12"/>
  <c r="C55" i="12" s="1"/>
  <c r="H53" i="12"/>
  <c r="G53" i="12"/>
  <c r="F53" i="12"/>
  <c r="E53" i="12"/>
  <c r="D53" i="12"/>
  <c r="C53" i="12"/>
  <c r="H52" i="12"/>
  <c r="G52" i="12"/>
  <c r="F52" i="12"/>
  <c r="E52" i="12"/>
  <c r="D52" i="12"/>
  <c r="C52" i="12"/>
  <c r="H51" i="12"/>
  <c r="G51" i="12"/>
  <c r="F51" i="12"/>
  <c r="E51" i="12"/>
  <c r="D51" i="12"/>
  <c r="C51" i="12"/>
  <c r="L46" i="12"/>
  <c r="K46" i="12"/>
  <c r="J46" i="12"/>
  <c r="I46" i="12"/>
  <c r="L45" i="12"/>
  <c r="K45" i="12"/>
  <c r="J45" i="12"/>
  <c r="I45" i="12"/>
  <c r="L44" i="12"/>
  <c r="K44" i="12"/>
  <c r="J44" i="12"/>
  <c r="I44" i="12"/>
  <c r="L43" i="12"/>
  <c r="K43" i="12"/>
  <c r="J43" i="12"/>
  <c r="I43" i="12"/>
  <c r="L42" i="12"/>
  <c r="K42" i="12"/>
  <c r="J42" i="12"/>
  <c r="I42" i="12"/>
  <c r="L41" i="12"/>
  <c r="K41" i="12"/>
  <c r="J41" i="12"/>
  <c r="I41" i="12"/>
  <c r="L40" i="12"/>
  <c r="K40" i="12"/>
  <c r="J40" i="12"/>
  <c r="I40" i="12"/>
  <c r="L39" i="12"/>
  <c r="K39" i="12"/>
  <c r="J39" i="12"/>
  <c r="I39" i="12"/>
  <c r="L38" i="12"/>
  <c r="K38" i="12"/>
  <c r="J38" i="12"/>
  <c r="I38" i="12"/>
  <c r="L37" i="12"/>
  <c r="K37" i="12"/>
  <c r="J37" i="12"/>
  <c r="I37" i="12"/>
  <c r="L36" i="12"/>
  <c r="K36" i="12"/>
  <c r="J36" i="12"/>
  <c r="I36" i="12"/>
  <c r="L35" i="12"/>
  <c r="K35" i="12"/>
  <c r="J35" i="12"/>
  <c r="I35" i="12"/>
  <c r="L34" i="12"/>
  <c r="K34" i="12"/>
  <c r="J34" i="12"/>
  <c r="I34" i="12"/>
  <c r="L33" i="12"/>
  <c r="K33" i="12"/>
  <c r="J33" i="12"/>
  <c r="I33" i="12"/>
  <c r="L32" i="12"/>
  <c r="K32" i="12"/>
  <c r="J32" i="12"/>
  <c r="I32" i="12"/>
  <c r="L31" i="12"/>
  <c r="K31" i="12"/>
  <c r="J31" i="12"/>
  <c r="I31" i="12"/>
  <c r="L30" i="12"/>
  <c r="K30" i="12"/>
  <c r="J30" i="12"/>
  <c r="I30" i="12"/>
  <c r="L29" i="12"/>
  <c r="K29" i="12"/>
  <c r="J29" i="12"/>
  <c r="I29" i="12"/>
  <c r="L28" i="12"/>
  <c r="K28" i="12"/>
  <c r="J28" i="12"/>
  <c r="I28" i="12"/>
  <c r="L27" i="12"/>
  <c r="K27" i="12"/>
  <c r="J27" i="12"/>
  <c r="I27" i="12"/>
  <c r="L26" i="12"/>
  <c r="K26" i="12"/>
  <c r="J26" i="12"/>
  <c r="I26" i="12"/>
  <c r="L25" i="12"/>
  <c r="K25" i="12"/>
  <c r="J25" i="12"/>
  <c r="I25" i="12"/>
  <c r="L24" i="12"/>
  <c r="K24" i="12"/>
  <c r="J24" i="12"/>
  <c r="I24" i="12"/>
  <c r="L23" i="12"/>
  <c r="K23" i="12"/>
  <c r="J23" i="12"/>
  <c r="I23" i="12"/>
  <c r="L22" i="12"/>
  <c r="K22" i="12"/>
  <c r="J22" i="12"/>
  <c r="I22" i="12"/>
  <c r="L21" i="12"/>
  <c r="K21" i="12"/>
  <c r="J21" i="12"/>
  <c r="I21" i="12"/>
  <c r="L20" i="12"/>
  <c r="K20" i="12"/>
  <c r="J20" i="12"/>
  <c r="I20" i="12"/>
  <c r="L19" i="12"/>
  <c r="K19" i="12"/>
  <c r="J19" i="12"/>
  <c r="I19" i="12"/>
  <c r="L18" i="12"/>
  <c r="K18" i="12"/>
  <c r="J18" i="12"/>
  <c r="I18" i="12"/>
  <c r="L17" i="12"/>
  <c r="K17" i="12"/>
  <c r="J17" i="12"/>
  <c r="I17" i="12"/>
  <c r="L16" i="12"/>
  <c r="K16" i="12"/>
  <c r="J16" i="12"/>
  <c r="I16" i="12"/>
  <c r="L15" i="12"/>
  <c r="K15" i="12"/>
  <c r="J15" i="12"/>
  <c r="I15" i="12"/>
  <c r="L14" i="12"/>
  <c r="K14" i="12"/>
  <c r="J14" i="12"/>
  <c r="I14" i="12"/>
  <c r="L13" i="12"/>
  <c r="K13" i="12"/>
  <c r="J13" i="12"/>
  <c r="I13" i="12"/>
  <c r="L12" i="12"/>
  <c r="K12" i="12"/>
  <c r="J12" i="12"/>
  <c r="I12" i="12"/>
  <c r="L11" i="12"/>
  <c r="K11" i="12"/>
  <c r="J11" i="12"/>
  <c r="I11" i="12"/>
  <c r="L10" i="12"/>
  <c r="K10" i="12"/>
  <c r="J10" i="12"/>
  <c r="I10" i="12"/>
  <c r="L9" i="12"/>
  <c r="K9" i="12"/>
  <c r="J9" i="12"/>
  <c r="I9" i="12"/>
  <c r="L8" i="12"/>
  <c r="L54" i="12" s="1"/>
  <c r="P11" i="4" s="1"/>
  <c r="K8" i="12"/>
  <c r="K54" i="12" s="1"/>
  <c r="K11" i="4" s="1"/>
  <c r="J8" i="12"/>
  <c r="J54" i="12" s="1"/>
  <c r="F11" i="4" s="1"/>
  <c r="I8" i="12"/>
  <c r="H54" i="11"/>
  <c r="G54" i="11"/>
  <c r="F54" i="11"/>
  <c r="E54" i="11"/>
  <c r="D54" i="11"/>
  <c r="C54" i="11"/>
  <c r="L53" i="11"/>
  <c r="O10" i="4" s="1"/>
  <c r="H53" i="11"/>
  <c r="G53" i="11"/>
  <c r="F53" i="11"/>
  <c r="E53" i="11"/>
  <c r="D53" i="11"/>
  <c r="C53" i="11"/>
  <c r="H52" i="11"/>
  <c r="G52" i="11"/>
  <c r="F52" i="11"/>
  <c r="E52" i="11"/>
  <c r="D52" i="11"/>
  <c r="C52" i="11"/>
  <c r="H51" i="11"/>
  <c r="G51" i="11"/>
  <c r="F51" i="11"/>
  <c r="E51" i="11"/>
  <c r="D51" i="11"/>
  <c r="C51" i="11"/>
  <c r="L46" i="11"/>
  <c r="K46" i="11"/>
  <c r="J46" i="11"/>
  <c r="I46" i="11"/>
  <c r="L45" i="11"/>
  <c r="K45" i="11"/>
  <c r="J45" i="11"/>
  <c r="I45" i="11"/>
  <c r="L44" i="11"/>
  <c r="K44" i="11"/>
  <c r="J44" i="11"/>
  <c r="I44" i="11"/>
  <c r="L43" i="11"/>
  <c r="K43" i="11"/>
  <c r="J43" i="11"/>
  <c r="I43" i="11"/>
  <c r="L42" i="11"/>
  <c r="K42" i="11"/>
  <c r="J42" i="11"/>
  <c r="I42" i="11"/>
  <c r="L41" i="11"/>
  <c r="K41" i="11"/>
  <c r="J41" i="11"/>
  <c r="I41" i="11"/>
  <c r="L40" i="11"/>
  <c r="K40" i="11"/>
  <c r="J40" i="11"/>
  <c r="I40" i="11"/>
  <c r="L39" i="11"/>
  <c r="K39" i="11"/>
  <c r="J39" i="11"/>
  <c r="I39" i="11"/>
  <c r="L38" i="11"/>
  <c r="K38" i="11"/>
  <c r="J38" i="11"/>
  <c r="I38" i="11"/>
  <c r="L37" i="11"/>
  <c r="K37" i="11"/>
  <c r="J37" i="11"/>
  <c r="I37" i="11"/>
  <c r="L36" i="11"/>
  <c r="K36" i="11"/>
  <c r="J36" i="11"/>
  <c r="I36" i="11"/>
  <c r="L35" i="11"/>
  <c r="K35" i="11"/>
  <c r="J35" i="11"/>
  <c r="I35" i="11"/>
  <c r="L34" i="11"/>
  <c r="K34" i="11"/>
  <c r="J34" i="11"/>
  <c r="I34" i="11"/>
  <c r="L33" i="11"/>
  <c r="K33" i="11"/>
  <c r="J33" i="11"/>
  <c r="I33" i="11"/>
  <c r="L32" i="11"/>
  <c r="K32" i="11"/>
  <c r="J32" i="11"/>
  <c r="I32" i="11"/>
  <c r="L31" i="11"/>
  <c r="K31" i="11"/>
  <c r="J31" i="11"/>
  <c r="I31" i="11"/>
  <c r="L30" i="11"/>
  <c r="K30" i="11"/>
  <c r="J30" i="11"/>
  <c r="I30" i="11"/>
  <c r="L29" i="11"/>
  <c r="K29" i="11"/>
  <c r="J29" i="11"/>
  <c r="I29" i="11"/>
  <c r="L28" i="11"/>
  <c r="K28" i="11"/>
  <c r="J28" i="11"/>
  <c r="I28" i="11"/>
  <c r="L27" i="11"/>
  <c r="K27" i="11"/>
  <c r="J27" i="11"/>
  <c r="I27" i="11"/>
  <c r="L26" i="11"/>
  <c r="K26" i="11"/>
  <c r="J26" i="11"/>
  <c r="I26" i="11"/>
  <c r="L25" i="11"/>
  <c r="K25" i="11"/>
  <c r="J25" i="11"/>
  <c r="I25" i="11"/>
  <c r="L24" i="11"/>
  <c r="K24" i="11"/>
  <c r="J24" i="11"/>
  <c r="I24" i="11"/>
  <c r="L23" i="11"/>
  <c r="K23" i="11"/>
  <c r="J23" i="11"/>
  <c r="I23" i="11"/>
  <c r="L22" i="11"/>
  <c r="K22" i="11"/>
  <c r="J22" i="11"/>
  <c r="I22" i="11"/>
  <c r="L21" i="11"/>
  <c r="K21" i="11"/>
  <c r="J21" i="11"/>
  <c r="I21" i="11"/>
  <c r="L20" i="11"/>
  <c r="K20" i="11"/>
  <c r="J20" i="11"/>
  <c r="I20" i="11"/>
  <c r="L19" i="11"/>
  <c r="K19" i="11"/>
  <c r="J19" i="11"/>
  <c r="I19" i="11"/>
  <c r="L18" i="11"/>
  <c r="K18" i="11"/>
  <c r="J18" i="11"/>
  <c r="I18" i="11"/>
  <c r="L17" i="11"/>
  <c r="K17" i="11"/>
  <c r="J17" i="11"/>
  <c r="I17" i="11"/>
  <c r="L16" i="11"/>
  <c r="K16" i="11"/>
  <c r="J16" i="11"/>
  <c r="I16" i="11"/>
  <c r="L15" i="11"/>
  <c r="K15" i="11"/>
  <c r="J15" i="11"/>
  <c r="I15" i="11"/>
  <c r="L14" i="11"/>
  <c r="K14" i="11"/>
  <c r="J14" i="11"/>
  <c r="I14" i="11"/>
  <c r="L13" i="11"/>
  <c r="K13" i="11"/>
  <c r="J13" i="11"/>
  <c r="I13" i="11"/>
  <c r="L12" i="11"/>
  <c r="K12" i="11"/>
  <c r="J12" i="11"/>
  <c r="I12" i="11"/>
  <c r="L11" i="11"/>
  <c r="K11" i="11"/>
  <c r="J11" i="11"/>
  <c r="I11" i="11"/>
  <c r="L10" i="11"/>
  <c r="K10" i="11"/>
  <c r="J10" i="11"/>
  <c r="I10" i="11"/>
  <c r="L9" i="11"/>
  <c r="K9" i="11"/>
  <c r="J9" i="11"/>
  <c r="I9" i="11"/>
  <c r="L8" i="11"/>
  <c r="L54" i="11" s="1"/>
  <c r="K8" i="11"/>
  <c r="K54" i="11" s="1"/>
  <c r="K10" i="4" s="1"/>
  <c r="J8" i="11"/>
  <c r="I8" i="11"/>
  <c r="H54" i="10"/>
  <c r="G54" i="10"/>
  <c r="F54" i="10"/>
  <c r="E54" i="10"/>
  <c r="D54" i="10"/>
  <c r="D55" i="10" s="1"/>
  <c r="C54" i="10"/>
  <c r="H53" i="10"/>
  <c r="G53" i="10"/>
  <c r="F53" i="10"/>
  <c r="E53" i="10"/>
  <c r="D53" i="10"/>
  <c r="C53" i="10"/>
  <c r="C55" i="10" s="1"/>
  <c r="H52" i="10"/>
  <c r="G52" i="10"/>
  <c r="F52" i="10"/>
  <c r="E52" i="10"/>
  <c r="D52" i="10"/>
  <c r="C52" i="10"/>
  <c r="H51" i="10"/>
  <c r="G51" i="10"/>
  <c r="F51" i="10"/>
  <c r="E51" i="10"/>
  <c r="D51" i="10"/>
  <c r="C51" i="10"/>
  <c r="L46" i="10"/>
  <c r="K46" i="10"/>
  <c r="J46" i="10"/>
  <c r="I46" i="10"/>
  <c r="L45" i="10"/>
  <c r="K45" i="10"/>
  <c r="J45" i="10"/>
  <c r="I45" i="10"/>
  <c r="L44" i="10"/>
  <c r="K44" i="10"/>
  <c r="J44" i="10"/>
  <c r="I44" i="10"/>
  <c r="L43" i="10"/>
  <c r="K43" i="10"/>
  <c r="J43" i="10"/>
  <c r="I43" i="10"/>
  <c r="L42" i="10"/>
  <c r="K42" i="10"/>
  <c r="J42" i="10"/>
  <c r="I42" i="10"/>
  <c r="L41" i="10"/>
  <c r="K41" i="10"/>
  <c r="J41" i="10"/>
  <c r="I41" i="10"/>
  <c r="L40" i="10"/>
  <c r="K40" i="10"/>
  <c r="J40" i="10"/>
  <c r="I40" i="10"/>
  <c r="L39" i="10"/>
  <c r="K39" i="10"/>
  <c r="J39" i="10"/>
  <c r="I39" i="10"/>
  <c r="L38" i="10"/>
  <c r="K38" i="10"/>
  <c r="J38" i="10"/>
  <c r="I38" i="10"/>
  <c r="L37" i="10"/>
  <c r="K37" i="10"/>
  <c r="J37" i="10"/>
  <c r="I37" i="10"/>
  <c r="L36" i="10"/>
  <c r="K36" i="10"/>
  <c r="J36" i="10"/>
  <c r="I36" i="10"/>
  <c r="L35" i="10"/>
  <c r="K35" i="10"/>
  <c r="J35" i="10"/>
  <c r="I35" i="10"/>
  <c r="L34" i="10"/>
  <c r="K34" i="10"/>
  <c r="J34" i="10"/>
  <c r="I34" i="10"/>
  <c r="L33" i="10"/>
  <c r="K33" i="10"/>
  <c r="J33" i="10"/>
  <c r="I33" i="10"/>
  <c r="L32" i="10"/>
  <c r="K32" i="10"/>
  <c r="J32" i="10"/>
  <c r="I32" i="10"/>
  <c r="L31" i="10"/>
  <c r="K31" i="10"/>
  <c r="J31" i="10"/>
  <c r="I31" i="10"/>
  <c r="L30" i="10"/>
  <c r="K30" i="10"/>
  <c r="J30" i="10"/>
  <c r="I30" i="10"/>
  <c r="L29" i="10"/>
  <c r="K29" i="10"/>
  <c r="J29" i="10"/>
  <c r="I29" i="10"/>
  <c r="L28" i="10"/>
  <c r="K28" i="10"/>
  <c r="J28" i="10"/>
  <c r="I28" i="10"/>
  <c r="L27" i="10"/>
  <c r="K27" i="10"/>
  <c r="J27" i="10"/>
  <c r="I27" i="10"/>
  <c r="L26" i="10"/>
  <c r="K26" i="10"/>
  <c r="J26" i="10"/>
  <c r="I26" i="10"/>
  <c r="L25" i="10"/>
  <c r="K25" i="10"/>
  <c r="J25" i="10"/>
  <c r="I25" i="10"/>
  <c r="L24" i="10"/>
  <c r="K24" i="10"/>
  <c r="J24" i="10"/>
  <c r="I24" i="10"/>
  <c r="L23" i="10"/>
  <c r="K23" i="10"/>
  <c r="J23" i="10"/>
  <c r="I23" i="10"/>
  <c r="L22" i="10"/>
  <c r="K22" i="10"/>
  <c r="J22" i="10"/>
  <c r="I22" i="10"/>
  <c r="L21" i="10"/>
  <c r="K21" i="10"/>
  <c r="J21" i="10"/>
  <c r="I21" i="10"/>
  <c r="L20" i="10"/>
  <c r="K20" i="10"/>
  <c r="J20" i="10"/>
  <c r="I20" i="10"/>
  <c r="L19" i="10"/>
  <c r="K19" i="10"/>
  <c r="J19" i="10"/>
  <c r="I19" i="10"/>
  <c r="L18" i="10"/>
  <c r="K18" i="10"/>
  <c r="J18" i="10"/>
  <c r="I18" i="10"/>
  <c r="L17" i="10"/>
  <c r="K17" i="10"/>
  <c r="J17" i="10"/>
  <c r="I17" i="10"/>
  <c r="L16" i="10"/>
  <c r="K16" i="10"/>
  <c r="J16" i="10"/>
  <c r="I16" i="10"/>
  <c r="L15" i="10"/>
  <c r="K15" i="10"/>
  <c r="J15" i="10"/>
  <c r="I15" i="10"/>
  <c r="L14" i="10"/>
  <c r="K14" i="10"/>
  <c r="J14" i="10"/>
  <c r="I14" i="10"/>
  <c r="L13" i="10"/>
  <c r="K13" i="10"/>
  <c r="J13" i="10"/>
  <c r="I13" i="10"/>
  <c r="L12" i="10"/>
  <c r="K12" i="10"/>
  <c r="J12" i="10"/>
  <c r="I12" i="10"/>
  <c r="L11" i="10"/>
  <c r="K11" i="10"/>
  <c r="J11" i="10"/>
  <c r="I11" i="10"/>
  <c r="L10" i="10"/>
  <c r="K10" i="10"/>
  <c r="J10" i="10"/>
  <c r="I10" i="10"/>
  <c r="L9" i="10"/>
  <c r="K9" i="10"/>
  <c r="J9" i="10"/>
  <c r="I9" i="10"/>
  <c r="L8" i="10"/>
  <c r="L54" i="10" s="1"/>
  <c r="K8" i="10"/>
  <c r="K54" i="10" s="1"/>
  <c r="K9" i="4" s="1"/>
  <c r="J8" i="10"/>
  <c r="J54" i="10" s="1"/>
  <c r="F9" i="4" s="1"/>
  <c r="I8" i="10"/>
  <c r="H54" i="9"/>
  <c r="H55" i="9" s="1"/>
  <c r="G54" i="9"/>
  <c r="F54" i="9"/>
  <c r="E54" i="9"/>
  <c r="D54" i="9"/>
  <c r="C54" i="9"/>
  <c r="H53" i="9"/>
  <c r="G53" i="9"/>
  <c r="F53" i="9"/>
  <c r="E53" i="9"/>
  <c r="D53" i="9"/>
  <c r="C53" i="9"/>
  <c r="H52" i="9"/>
  <c r="G52" i="9"/>
  <c r="F52" i="9"/>
  <c r="E52" i="9"/>
  <c r="D52" i="9"/>
  <c r="C52" i="9"/>
  <c r="H51" i="9"/>
  <c r="G51" i="9"/>
  <c r="F51" i="9"/>
  <c r="E51" i="9"/>
  <c r="D51" i="9"/>
  <c r="C51" i="9"/>
  <c r="L46" i="9"/>
  <c r="K46" i="9"/>
  <c r="J46" i="9"/>
  <c r="I46" i="9"/>
  <c r="L45" i="9"/>
  <c r="K45" i="9"/>
  <c r="J45" i="9"/>
  <c r="I45" i="9"/>
  <c r="L44" i="9"/>
  <c r="K44" i="9"/>
  <c r="J44" i="9"/>
  <c r="I44" i="9"/>
  <c r="L43" i="9"/>
  <c r="K43" i="9"/>
  <c r="J43" i="9"/>
  <c r="I43" i="9"/>
  <c r="L42" i="9"/>
  <c r="K42" i="9"/>
  <c r="J42" i="9"/>
  <c r="I42" i="9"/>
  <c r="L41" i="9"/>
  <c r="K41" i="9"/>
  <c r="J41" i="9"/>
  <c r="I41" i="9"/>
  <c r="L40" i="9"/>
  <c r="K40" i="9"/>
  <c r="J40" i="9"/>
  <c r="I40" i="9"/>
  <c r="L39" i="9"/>
  <c r="K39" i="9"/>
  <c r="J39" i="9"/>
  <c r="I39" i="9"/>
  <c r="L38" i="9"/>
  <c r="K38" i="9"/>
  <c r="J38" i="9"/>
  <c r="I38" i="9"/>
  <c r="L37" i="9"/>
  <c r="K37" i="9"/>
  <c r="J37" i="9"/>
  <c r="I37" i="9"/>
  <c r="L36" i="9"/>
  <c r="K36" i="9"/>
  <c r="J36" i="9"/>
  <c r="I36" i="9"/>
  <c r="L35" i="9"/>
  <c r="K35" i="9"/>
  <c r="J35" i="9"/>
  <c r="I35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0" i="9"/>
  <c r="K30" i="9"/>
  <c r="J30" i="9"/>
  <c r="I30" i="9"/>
  <c r="L29" i="9"/>
  <c r="K29" i="9"/>
  <c r="J29" i="9"/>
  <c r="I29" i="9"/>
  <c r="L28" i="9"/>
  <c r="K28" i="9"/>
  <c r="J28" i="9"/>
  <c r="I28" i="9"/>
  <c r="L27" i="9"/>
  <c r="K27" i="9"/>
  <c r="J27" i="9"/>
  <c r="I27" i="9"/>
  <c r="L26" i="9"/>
  <c r="K26" i="9"/>
  <c r="J26" i="9"/>
  <c r="I26" i="9"/>
  <c r="L25" i="9"/>
  <c r="K25" i="9"/>
  <c r="J25" i="9"/>
  <c r="I25" i="9"/>
  <c r="L24" i="9"/>
  <c r="K24" i="9"/>
  <c r="J24" i="9"/>
  <c r="I24" i="9"/>
  <c r="L23" i="9"/>
  <c r="K23" i="9"/>
  <c r="J23" i="9"/>
  <c r="I23" i="9"/>
  <c r="L22" i="9"/>
  <c r="K22" i="9"/>
  <c r="J22" i="9"/>
  <c r="I22" i="9"/>
  <c r="L21" i="9"/>
  <c r="K21" i="9"/>
  <c r="J21" i="9"/>
  <c r="I21" i="9"/>
  <c r="L20" i="9"/>
  <c r="K20" i="9"/>
  <c r="J20" i="9"/>
  <c r="I20" i="9"/>
  <c r="L19" i="9"/>
  <c r="K19" i="9"/>
  <c r="J19" i="9"/>
  <c r="I19" i="9"/>
  <c r="L18" i="9"/>
  <c r="K18" i="9"/>
  <c r="J18" i="9"/>
  <c r="I18" i="9"/>
  <c r="L17" i="9"/>
  <c r="K17" i="9"/>
  <c r="J17" i="9"/>
  <c r="I17" i="9"/>
  <c r="L16" i="9"/>
  <c r="K16" i="9"/>
  <c r="J16" i="9"/>
  <c r="I16" i="9"/>
  <c r="L15" i="9"/>
  <c r="K15" i="9"/>
  <c r="J15" i="9"/>
  <c r="I15" i="9"/>
  <c r="L14" i="9"/>
  <c r="K14" i="9"/>
  <c r="J14" i="9"/>
  <c r="I14" i="9"/>
  <c r="L13" i="9"/>
  <c r="K13" i="9"/>
  <c r="J13" i="9"/>
  <c r="I13" i="9"/>
  <c r="L12" i="9"/>
  <c r="K12" i="9"/>
  <c r="J12" i="9"/>
  <c r="I12" i="9"/>
  <c r="L11" i="9"/>
  <c r="K11" i="9"/>
  <c r="J11" i="9"/>
  <c r="I11" i="9"/>
  <c r="L10" i="9"/>
  <c r="K10" i="9"/>
  <c r="J10" i="9"/>
  <c r="I10" i="9"/>
  <c r="L9" i="9"/>
  <c r="K9" i="9"/>
  <c r="J9" i="9"/>
  <c r="I9" i="9"/>
  <c r="L8" i="9"/>
  <c r="K8" i="9"/>
  <c r="J8" i="9"/>
  <c r="J54" i="9" s="1"/>
  <c r="F8" i="4" s="1"/>
  <c r="I8" i="9"/>
  <c r="H54" i="8"/>
  <c r="G54" i="8"/>
  <c r="F54" i="8"/>
  <c r="E54" i="8"/>
  <c r="D54" i="8"/>
  <c r="D55" i="8" s="1"/>
  <c r="C54" i="8"/>
  <c r="C55" i="8" s="1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L46" i="8"/>
  <c r="K46" i="8"/>
  <c r="J46" i="8"/>
  <c r="I46" i="8"/>
  <c r="L45" i="8"/>
  <c r="K45" i="8"/>
  <c r="J45" i="8"/>
  <c r="I45" i="8"/>
  <c r="L44" i="8"/>
  <c r="K44" i="8"/>
  <c r="J44" i="8"/>
  <c r="I44" i="8"/>
  <c r="L43" i="8"/>
  <c r="K43" i="8"/>
  <c r="J43" i="8"/>
  <c r="I43" i="8"/>
  <c r="L42" i="8"/>
  <c r="K42" i="8"/>
  <c r="J42" i="8"/>
  <c r="I42" i="8"/>
  <c r="L41" i="8"/>
  <c r="K41" i="8"/>
  <c r="J41" i="8"/>
  <c r="I41" i="8"/>
  <c r="L40" i="8"/>
  <c r="K40" i="8"/>
  <c r="J40" i="8"/>
  <c r="I40" i="8"/>
  <c r="L39" i="8"/>
  <c r="K39" i="8"/>
  <c r="J39" i="8"/>
  <c r="I39" i="8"/>
  <c r="L38" i="8"/>
  <c r="K38" i="8"/>
  <c r="J38" i="8"/>
  <c r="I38" i="8"/>
  <c r="L37" i="8"/>
  <c r="K37" i="8"/>
  <c r="J37" i="8"/>
  <c r="I37" i="8"/>
  <c r="L36" i="8"/>
  <c r="K36" i="8"/>
  <c r="J36" i="8"/>
  <c r="I36" i="8"/>
  <c r="L35" i="8"/>
  <c r="K35" i="8"/>
  <c r="J35" i="8"/>
  <c r="I35" i="8"/>
  <c r="L34" i="8"/>
  <c r="K34" i="8"/>
  <c r="J34" i="8"/>
  <c r="I34" i="8"/>
  <c r="L33" i="8"/>
  <c r="K33" i="8"/>
  <c r="J33" i="8"/>
  <c r="I33" i="8"/>
  <c r="L32" i="8"/>
  <c r="K32" i="8"/>
  <c r="J32" i="8"/>
  <c r="I32" i="8"/>
  <c r="L31" i="8"/>
  <c r="K31" i="8"/>
  <c r="J31" i="8"/>
  <c r="I31" i="8"/>
  <c r="L30" i="8"/>
  <c r="K30" i="8"/>
  <c r="J30" i="8"/>
  <c r="I30" i="8"/>
  <c r="L29" i="8"/>
  <c r="K29" i="8"/>
  <c r="J29" i="8"/>
  <c r="I29" i="8"/>
  <c r="L28" i="8"/>
  <c r="K28" i="8"/>
  <c r="J28" i="8"/>
  <c r="I28" i="8"/>
  <c r="L27" i="8"/>
  <c r="K27" i="8"/>
  <c r="J27" i="8"/>
  <c r="I27" i="8"/>
  <c r="L26" i="8"/>
  <c r="K26" i="8"/>
  <c r="J26" i="8"/>
  <c r="I26" i="8"/>
  <c r="L25" i="8"/>
  <c r="K25" i="8"/>
  <c r="J25" i="8"/>
  <c r="I25" i="8"/>
  <c r="L24" i="8"/>
  <c r="K24" i="8"/>
  <c r="J24" i="8"/>
  <c r="I24" i="8"/>
  <c r="L23" i="8"/>
  <c r="K23" i="8"/>
  <c r="J23" i="8"/>
  <c r="I23" i="8"/>
  <c r="L22" i="8"/>
  <c r="K22" i="8"/>
  <c r="J22" i="8"/>
  <c r="I22" i="8"/>
  <c r="L21" i="8"/>
  <c r="K21" i="8"/>
  <c r="J21" i="8"/>
  <c r="I21" i="8"/>
  <c r="L20" i="8"/>
  <c r="K20" i="8"/>
  <c r="J20" i="8"/>
  <c r="I20" i="8"/>
  <c r="L19" i="8"/>
  <c r="K19" i="8"/>
  <c r="J19" i="8"/>
  <c r="I19" i="8"/>
  <c r="L18" i="8"/>
  <c r="K18" i="8"/>
  <c r="J18" i="8"/>
  <c r="I18" i="8"/>
  <c r="L17" i="8"/>
  <c r="K17" i="8"/>
  <c r="J17" i="8"/>
  <c r="I17" i="8"/>
  <c r="L16" i="8"/>
  <c r="K16" i="8"/>
  <c r="J16" i="8"/>
  <c r="I16" i="8"/>
  <c r="L15" i="8"/>
  <c r="K15" i="8"/>
  <c r="J15" i="8"/>
  <c r="I15" i="8"/>
  <c r="L14" i="8"/>
  <c r="K14" i="8"/>
  <c r="J14" i="8"/>
  <c r="I14" i="8"/>
  <c r="L13" i="8"/>
  <c r="K13" i="8"/>
  <c r="J13" i="8"/>
  <c r="I13" i="8"/>
  <c r="L12" i="8"/>
  <c r="K12" i="8"/>
  <c r="J12" i="8"/>
  <c r="I12" i="8"/>
  <c r="L11" i="8"/>
  <c r="K11" i="8"/>
  <c r="J11" i="8"/>
  <c r="I11" i="8"/>
  <c r="L10" i="8"/>
  <c r="K10" i="8"/>
  <c r="J10" i="8"/>
  <c r="I10" i="8"/>
  <c r="L9" i="8"/>
  <c r="K9" i="8"/>
  <c r="J9" i="8"/>
  <c r="I9" i="8"/>
  <c r="L8" i="8"/>
  <c r="L54" i="8" s="1"/>
  <c r="P7" i="4" s="1"/>
  <c r="K8" i="8"/>
  <c r="K52" i="8" s="1"/>
  <c r="I7" i="4" s="1"/>
  <c r="J8" i="8"/>
  <c r="J53" i="8" s="1"/>
  <c r="E7" i="4" s="1"/>
  <c r="I8" i="8"/>
  <c r="H54" i="7"/>
  <c r="G54" i="7"/>
  <c r="G55" i="7" s="1"/>
  <c r="F54" i="7"/>
  <c r="E54" i="7"/>
  <c r="D54" i="7"/>
  <c r="D55" i="7" s="1"/>
  <c r="C54" i="7"/>
  <c r="C55" i="7" s="1"/>
  <c r="H53" i="7"/>
  <c r="H55" i="7" s="1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L46" i="7"/>
  <c r="K46" i="7"/>
  <c r="J46" i="7"/>
  <c r="I46" i="7"/>
  <c r="L45" i="7"/>
  <c r="K45" i="7"/>
  <c r="J45" i="7"/>
  <c r="I45" i="7"/>
  <c r="L44" i="7"/>
  <c r="K44" i="7"/>
  <c r="J44" i="7"/>
  <c r="I44" i="7"/>
  <c r="L43" i="7"/>
  <c r="K43" i="7"/>
  <c r="J43" i="7"/>
  <c r="I43" i="7"/>
  <c r="L42" i="7"/>
  <c r="K42" i="7"/>
  <c r="J42" i="7"/>
  <c r="I42" i="7"/>
  <c r="L41" i="7"/>
  <c r="K41" i="7"/>
  <c r="J41" i="7"/>
  <c r="I41" i="7"/>
  <c r="L40" i="7"/>
  <c r="K40" i="7"/>
  <c r="J40" i="7"/>
  <c r="I40" i="7"/>
  <c r="L39" i="7"/>
  <c r="K39" i="7"/>
  <c r="J39" i="7"/>
  <c r="I39" i="7"/>
  <c r="L38" i="7"/>
  <c r="K38" i="7"/>
  <c r="J38" i="7"/>
  <c r="I38" i="7"/>
  <c r="L37" i="7"/>
  <c r="K37" i="7"/>
  <c r="J37" i="7"/>
  <c r="I37" i="7"/>
  <c r="L36" i="7"/>
  <c r="K36" i="7"/>
  <c r="J36" i="7"/>
  <c r="I36" i="7"/>
  <c r="L35" i="7"/>
  <c r="K35" i="7"/>
  <c r="J35" i="7"/>
  <c r="I35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0" i="7"/>
  <c r="K30" i="7"/>
  <c r="J30" i="7"/>
  <c r="I30" i="7"/>
  <c r="L29" i="7"/>
  <c r="K29" i="7"/>
  <c r="J29" i="7"/>
  <c r="I29" i="7"/>
  <c r="L28" i="7"/>
  <c r="K28" i="7"/>
  <c r="J28" i="7"/>
  <c r="I28" i="7"/>
  <c r="L27" i="7"/>
  <c r="K27" i="7"/>
  <c r="J27" i="7"/>
  <c r="I27" i="7"/>
  <c r="L26" i="7"/>
  <c r="K26" i="7"/>
  <c r="J26" i="7"/>
  <c r="I26" i="7"/>
  <c r="L25" i="7"/>
  <c r="K25" i="7"/>
  <c r="J25" i="7"/>
  <c r="I25" i="7"/>
  <c r="L24" i="7"/>
  <c r="K24" i="7"/>
  <c r="J24" i="7"/>
  <c r="I24" i="7"/>
  <c r="L23" i="7"/>
  <c r="K23" i="7"/>
  <c r="J23" i="7"/>
  <c r="I23" i="7"/>
  <c r="L22" i="7"/>
  <c r="K22" i="7"/>
  <c r="J22" i="7"/>
  <c r="I22" i="7"/>
  <c r="L21" i="7"/>
  <c r="K21" i="7"/>
  <c r="J21" i="7"/>
  <c r="I21" i="7"/>
  <c r="L20" i="7"/>
  <c r="K20" i="7"/>
  <c r="J20" i="7"/>
  <c r="I20" i="7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L15" i="7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K11" i="7"/>
  <c r="J11" i="7"/>
  <c r="I11" i="7"/>
  <c r="L10" i="7"/>
  <c r="K10" i="7"/>
  <c r="J10" i="7"/>
  <c r="I10" i="7"/>
  <c r="L9" i="7"/>
  <c r="K9" i="7"/>
  <c r="J9" i="7"/>
  <c r="I9" i="7"/>
  <c r="L8" i="7"/>
  <c r="L54" i="7" s="1"/>
  <c r="P6" i="4" s="1"/>
  <c r="K8" i="7"/>
  <c r="K54" i="7" s="1"/>
  <c r="K6" i="4" s="1"/>
  <c r="J8" i="7"/>
  <c r="J54" i="7" s="1"/>
  <c r="F6" i="4" s="1"/>
  <c r="I8" i="7"/>
  <c r="L54" i="6"/>
  <c r="P5" i="4" s="1"/>
  <c r="H54" i="6"/>
  <c r="G54" i="6"/>
  <c r="F54" i="6"/>
  <c r="E54" i="6"/>
  <c r="E55" i="6" s="1"/>
  <c r="D54" i="6"/>
  <c r="D55" i="6" s="1"/>
  <c r="C54" i="6"/>
  <c r="H53" i="6"/>
  <c r="G53" i="6"/>
  <c r="F53" i="6"/>
  <c r="E53" i="6"/>
  <c r="D53" i="6"/>
  <c r="C53" i="6"/>
  <c r="H52" i="6"/>
  <c r="G52" i="6"/>
  <c r="F52" i="6"/>
  <c r="E52" i="6"/>
  <c r="D52" i="6"/>
  <c r="C52" i="6"/>
  <c r="H51" i="6"/>
  <c r="G51" i="6"/>
  <c r="F51" i="6"/>
  <c r="E51" i="6"/>
  <c r="D51" i="6"/>
  <c r="C51" i="6"/>
  <c r="L46" i="6"/>
  <c r="K46" i="6"/>
  <c r="J46" i="6"/>
  <c r="I46" i="6"/>
  <c r="L45" i="6"/>
  <c r="K45" i="6"/>
  <c r="J45" i="6"/>
  <c r="I45" i="6"/>
  <c r="L44" i="6"/>
  <c r="K44" i="6"/>
  <c r="J44" i="6"/>
  <c r="I44" i="6"/>
  <c r="L43" i="6"/>
  <c r="K43" i="6"/>
  <c r="J43" i="6"/>
  <c r="I43" i="6"/>
  <c r="L42" i="6"/>
  <c r="K42" i="6"/>
  <c r="J42" i="6"/>
  <c r="I42" i="6"/>
  <c r="L41" i="6"/>
  <c r="K41" i="6"/>
  <c r="J41" i="6"/>
  <c r="I41" i="6"/>
  <c r="L40" i="6"/>
  <c r="K40" i="6"/>
  <c r="J40" i="6"/>
  <c r="I40" i="6"/>
  <c r="L39" i="6"/>
  <c r="K39" i="6"/>
  <c r="J39" i="6"/>
  <c r="I39" i="6"/>
  <c r="L38" i="6"/>
  <c r="K38" i="6"/>
  <c r="J38" i="6"/>
  <c r="I38" i="6"/>
  <c r="L37" i="6"/>
  <c r="K37" i="6"/>
  <c r="J37" i="6"/>
  <c r="I37" i="6"/>
  <c r="L36" i="6"/>
  <c r="K36" i="6"/>
  <c r="J36" i="6"/>
  <c r="I36" i="6"/>
  <c r="L35" i="6"/>
  <c r="K35" i="6"/>
  <c r="J35" i="6"/>
  <c r="I35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K30" i="6"/>
  <c r="J30" i="6"/>
  <c r="I30" i="6"/>
  <c r="L29" i="6"/>
  <c r="K29" i="6"/>
  <c r="J29" i="6"/>
  <c r="I29" i="6"/>
  <c r="L28" i="6"/>
  <c r="K28" i="6"/>
  <c r="J28" i="6"/>
  <c r="I28" i="6"/>
  <c r="L27" i="6"/>
  <c r="K27" i="6"/>
  <c r="J27" i="6"/>
  <c r="I27" i="6"/>
  <c r="L26" i="6"/>
  <c r="K26" i="6"/>
  <c r="J26" i="6"/>
  <c r="I26" i="6"/>
  <c r="L25" i="6"/>
  <c r="K25" i="6"/>
  <c r="J25" i="6"/>
  <c r="I25" i="6"/>
  <c r="L24" i="6"/>
  <c r="K24" i="6"/>
  <c r="J24" i="6"/>
  <c r="I24" i="6"/>
  <c r="L23" i="6"/>
  <c r="K23" i="6"/>
  <c r="J23" i="6"/>
  <c r="I23" i="6"/>
  <c r="L22" i="6"/>
  <c r="K22" i="6"/>
  <c r="J22" i="6"/>
  <c r="I22" i="6"/>
  <c r="L21" i="6"/>
  <c r="K21" i="6"/>
  <c r="J21" i="6"/>
  <c r="I21" i="6"/>
  <c r="L20" i="6"/>
  <c r="K20" i="6"/>
  <c r="J20" i="6"/>
  <c r="I20" i="6"/>
  <c r="L19" i="6"/>
  <c r="K19" i="6"/>
  <c r="J19" i="6"/>
  <c r="I19" i="6"/>
  <c r="L18" i="6"/>
  <c r="K18" i="6"/>
  <c r="J18" i="6"/>
  <c r="I18" i="6"/>
  <c r="L17" i="6"/>
  <c r="K17" i="6"/>
  <c r="J17" i="6"/>
  <c r="I17" i="6"/>
  <c r="L16" i="6"/>
  <c r="K16" i="6"/>
  <c r="J16" i="6"/>
  <c r="I16" i="6"/>
  <c r="L15" i="6"/>
  <c r="K15" i="6"/>
  <c r="J15" i="6"/>
  <c r="I15" i="6"/>
  <c r="L14" i="6"/>
  <c r="K14" i="6"/>
  <c r="J14" i="6"/>
  <c r="I14" i="6"/>
  <c r="L13" i="6"/>
  <c r="K13" i="6"/>
  <c r="J13" i="6"/>
  <c r="I13" i="6"/>
  <c r="L12" i="6"/>
  <c r="K12" i="6"/>
  <c r="J12" i="6"/>
  <c r="I12" i="6"/>
  <c r="L11" i="6"/>
  <c r="K11" i="6"/>
  <c r="J11" i="6"/>
  <c r="I11" i="6"/>
  <c r="L10" i="6"/>
  <c r="K10" i="6"/>
  <c r="J10" i="6"/>
  <c r="I10" i="6"/>
  <c r="L9" i="6"/>
  <c r="K9" i="6"/>
  <c r="J9" i="6"/>
  <c r="I9" i="6"/>
  <c r="L8" i="6"/>
  <c r="L53" i="6" s="1"/>
  <c r="O5" i="4" s="1"/>
  <c r="K8" i="6"/>
  <c r="K54" i="6" s="1"/>
  <c r="K5" i="4" s="1"/>
  <c r="J8" i="6"/>
  <c r="J54" i="6" s="1"/>
  <c r="F5" i="4" s="1"/>
  <c r="I8" i="6"/>
  <c r="I33" i="2"/>
  <c r="I33" i="1"/>
  <c r="I33" i="3"/>
  <c r="H54" i="2"/>
  <c r="G54" i="2"/>
  <c r="F54" i="2"/>
  <c r="F55" i="2" s="1"/>
  <c r="E54" i="2"/>
  <c r="E55" i="2" s="1"/>
  <c r="D54" i="2"/>
  <c r="D55" i="2" s="1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L46" i="2"/>
  <c r="K46" i="2"/>
  <c r="J46" i="2"/>
  <c r="I46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L54" i="2" s="1"/>
  <c r="P4" i="4" s="1"/>
  <c r="K8" i="2"/>
  <c r="K54" i="2" s="1"/>
  <c r="K4" i="4" s="1"/>
  <c r="J8" i="2"/>
  <c r="J54" i="2" s="1"/>
  <c r="I8" i="2"/>
  <c r="I27" i="1"/>
  <c r="H54" i="1"/>
  <c r="G54" i="1"/>
  <c r="F54" i="1"/>
  <c r="E54" i="1"/>
  <c r="D54" i="1"/>
  <c r="C54" i="1"/>
  <c r="H53" i="1"/>
  <c r="G53" i="1"/>
  <c r="G55" i="1" s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L39" i="1"/>
  <c r="K39" i="1"/>
  <c r="J39" i="1"/>
  <c r="I39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L26" i="1"/>
  <c r="K26" i="1"/>
  <c r="I26" i="1"/>
  <c r="L25" i="1"/>
  <c r="K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J17" i="1"/>
  <c r="I17" i="1"/>
  <c r="L16" i="1"/>
  <c r="K16" i="1"/>
  <c r="J16" i="1"/>
  <c r="I16" i="1"/>
  <c r="L15" i="1"/>
  <c r="K15" i="1"/>
  <c r="J15" i="1"/>
  <c r="I15" i="1"/>
  <c r="L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I14" i="3"/>
  <c r="I13" i="3"/>
  <c r="J54" i="1" l="1"/>
  <c r="F3" i="4" s="1"/>
  <c r="F55" i="8"/>
  <c r="F55" i="7"/>
  <c r="F55" i="6"/>
  <c r="K54" i="1"/>
  <c r="K3" i="4" s="1"/>
  <c r="L54" i="1"/>
  <c r="P3" i="4" s="1"/>
  <c r="L54" i="9"/>
  <c r="P8" i="4" s="1"/>
  <c r="K54" i="9"/>
  <c r="K8" i="4" s="1"/>
  <c r="D55" i="12"/>
  <c r="G55" i="12"/>
  <c r="C55" i="1"/>
  <c r="G55" i="2"/>
  <c r="G55" i="6"/>
  <c r="H55" i="8"/>
  <c r="E55" i="10"/>
  <c r="K52" i="1"/>
  <c r="I3" i="4" s="1"/>
  <c r="D55" i="1"/>
  <c r="H55" i="2"/>
  <c r="H55" i="6"/>
  <c r="G55" i="8"/>
  <c r="C55" i="9"/>
  <c r="F55" i="10"/>
  <c r="L53" i="14"/>
  <c r="O13" i="4" s="1"/>
  <c r="C55" i="15"/>
  <c r="E55" i="15"/>
  <c r="E55" i="1"/>
  <c r="D55" i="9"/>
  <c r="G55" i="10"/>
  <c r="F55" i="15"/>
  <c r="P9" i="4"/>
  <c r="E55" i="9"/>
  <c r="H55" i="10"/>
  <c r="K52" i="12"/>
  <c r="I11" i="4" s="1"/>
  <c r="C55" i="14"/>
  <c r="G55" i="15"/>
  <c r="C55" i="2"/>
  <c r="C55" i="6"/>
  <c r="L52" i="7"/>
  <c r="N6" i="4" s="1"/>
  <c r="F55" i="9"/>
  <c r="L51" i="12"/>
  <c r="M11" i="4" s="1"/>
  <c r="E55" i="12"/>
  <c r="D12" i="4"/>
  <c r="E55" i="14"/>
  <c r="H55" i="15"/>
  <c r="H55" i="1"/>
  <c r="E55" i="7"/>
  <c r="E55" i="8"/>
  <c r="G55" i="9"/>
  <c r="L53" i="10"/>
  <c r="O9" i="4" s="1"/>
  <c r="F55" i="12"/>
  <c r="H12" i="4"/>
  <c r="F55" i="14"/>
  <c r="L51" i="8"/>
  <c r="M7" i="4" s="1"/>
  <c r="L55" i="14"/>
  <c r="Q13" i="4" s="1"/>
  <c r="G55" i="14"/>
  <c r="D55" i="11"/>
  <c r="G55" i="11"/>
  <c r="C55" i="11"/>
  <c r="H55" i="11"/>
  <c r="J51" i="11"/>
  <c r="C10" i="4" s="1"/>
  <c r="E55" i="11"/>
  <c r="L55" i="11"/>
  <c r="Q10" i="4" s="1"/>
  <c r="F55" i="11"/>
  <c r="P10" i="4"/>
  <c r="J51" i="15"/>
  <c r="C14" i="4" s="1"/>
  <c r="K51" i="15"/>
  <c r="H14" i="4" s="1"/>
  <c r="J52" i="15"/>
  <c r="D14" i="4" s="1"/>
  <c r="L51" i="15"/>
  <c r="M14" i="4" s="1"/>
  <c r="K52" i="15"/>
  <c r="I14" i="4" s="1"/>
  <c r="J53" i="15"/>
  <c r="L52" i="15"/>
  <c r="N14" i="4" s="1"/>
  <c r="K53" i="15"/>
  <c r="L53" i="15"/>
  <c r="K51" i="14"/>
  <c r="H13" i="4" s="1"/>
  <c r="J52" i="14"/>
  <c r="D13" i="4" s="1"/>
  <c r="L51" i="14"/>
  <c r="M13" i="4" s="1"/>
  <c r="K52" i="14"/>
  <c r="I13" i="4" s="1"/>
  <c r="J53" i="14"/>
  <c r="E13" i="4" s="1"/>
  <c r="L52" i="14"/>
  <c r="N13" i="4" s="1"/>
  <c r="K53" i="14"/>
  <c r="J13" i="4" s="1"/>
  <c r="J54" i="14"/>
  <c r="F13" i="4" s="1"/>
  <c r="C12" i="4"/>
  <c r="M12" i="4"/>
  <c r="I12" i="4"/>
  <c r="E12" i="4"/>
  <c r="N12" i="4"/>
  <c r="J51" i="12"/>
  <c r="C11" i="4" s="1"/>
  <c r="K51" i="12"/>
  <c r="H11" i="4" s="1"/>
  <c r="J52" i="12"/>
  <c r="D11" i="4" s="1"/>
  <c r="J53" i="12"/>
  <c r="L52" i="12"/>
  <c r="N11" i="4" s="1"/>
  <c r="K53" i="12"/>
  <c r="L53" i="12"/>
  <c r="O11" i="4" s="1"/>
  <c r="K51" i="11"/>
  <c r="H10" i="4" s="1"/>
  <c r="J52" i="11"/>
  <c r="D10" i="4" s="1"/>
  <c r="L51" i="11"/>
  <c r="M10" i="4" s="1"/>
  <c r="K52" i="11"/>
  <c r="I10" i="4" s="1"/>
  <c r="J53" i="11"/>
  <c r="E10" i="4" s="1"/>
  <c r="L52" i="11"/>
  <c r="N10" i="4" s="1"/>
  <c r="K53" i="11"/>
  <c r="J54" i="11"/>
  <c r="J51" i="10"/>
  <c r="C9" i="4" s="1"/>
  <c r="K51" i="10"/>
  <c r="H9" i="4" s="1"/>
  <c r="J52" i="10"/>
  <c r="D9" i="4" s="1"/>
  <c r="L51" i="10"/>
  <c r="M9" i="4" s="1"/>
  <c r="K52" i="10"/>
  <c r="I9" i="4" s="1"/>
  <c r="J53" i="10"/>
  <c r="L52" i="10"/>
  <c r="N9" i="4" s="1"/>
  <c r="K53" i="10"/>
  <c r="J51" i="9"/>
  <c r="C8" i="4" s="1"/>
  <c r="K51" i="9"/>
  <c r="H8" i="4" s="1"/>
  <c r="J52" i="9"/>
  <c r="D8" i="4" s="1"/>
  <c r="L51" i="9"/>
  <c r="M8" i="4" s="1"/>
  <c r="K52" i="9"/>
  <c r="I8" i="4" s="1"/>
  <c r="J53" i="9"/>
  <c r="L52" i="9"/>
  <c r="N8" i="4" s="1"/>
  <c r="K53" i="9"/>
  <c r="L53" i="9"/>
  <c r="J51" i="8"/>
  <c r="C7" i="4" s="1"/>
  <c r="K51" i="8"/>
  <c r="H7" i="4" s="1"/>
  <c r="J52" i="8"/>
  <c r="D7" i="4" s="1"/>
  <c r="L52" i="8"/>
  <c r="N7" i="4" s="1"/>
  <c r="K53" i="8"/>
  <c r="J7" i="4" s="1"/>
  <c r="J54" i="8"/>
  <c r="L53" i="8"/>
  <c r="O7" i="4" s="1"/>
  <c r="K54" i="8"/>
  <c r="J51" i="7"/>
  <c r="C6" i="4" s="1"/>
  <c r="K51" i="7"/>
  <c r="H6" i="4" s="1"/>
  <c r="J52" i="7"/>
  <c r="D6" i="4" s="1"/>
  <c r="L51" i="7"/>
  <c r="M6" i="4" s="1"/>
  <c r="K52" i="7"/>
  <c r="I6" i="4" s="1"/>
  <c r="J53" i="7"/>
  <c r="K53" i="7"/>
  <c r="L53" i="7"/>
  <c r="L55" i="6"/>
  <c r="Q5" i="4" s="1"/>
  <c r="J51" i="6"/>
  <c r="C5" i="4" s="1"/>
  <c r="K51" i="6"/>
  <c r="H5" i="4" s="1"/>
  <c r="J52" i="6"/>
  <c r="D5" i="4" s="1"/>
  <c r="L51" i="6"/>
  <c r="M5" i="4" s="1"/>
  <c r="K52" i="6"/>
  <c r="I5" i="4" s="1"/>
  <c r="J53" i="6"/>
  <c r="L52" i="6"/>
  <c r="N5" i="4" s="1"/>
  <c r="K53" i="6"/>
  <c r="J51" i="2"/>
  <c r="C4" i="4" s="1"/>
  <c r="K51" i="2"/>
  <c r="H4" i="4" s="1"/>
  <c r="J52" i="2"/>
  <c r="D4" i="4" s="1"/>
  <c r="L51" i="2"/>
  <c r="M4" i="4" s="1"/>
  <c r="K52" i="2"/>
  <c r="I4" i="4" s="1"/>
  <c r="J53" i="2"/>
  <c r="L52" i="2"/>
  <c r="N4" i="4" s="1"/>
  <c r="K53" i="2"/>
  <c r="L53" i="2"/>
  <c r="J53" i="1"/>
  <c r="F55" i="1"/>
  <c r="J51" i="1"/>
  <c r="C3" i="4" s="1"/>
  <c r="K51" i="1"/>
  <c r="H3" i="4" s="1"/>
  <c r="J52" i="1"/>
  <c r="D3" i="4" s="1"/>
  <c r="L51" i="1"/>
  <c r="M3" i="4" s="1"/>
  <c r="L52" i="1"/>
  <c r="N3" i="4" s="1"/>
  <c r="K53" i="1"/>
  <c r="L53" i="1"/>
  <c r="L55" i="8" l="1"/>
  <c r="Q7" i="4" s="1"/>
  <c r="L55" i="12"/>
  <c r="Q11" i="4" s="1"/>
  <c r="K55" i="15"/>
  <c r="L14" i="4" s="1"/>
  <c r="J14" i="4"/>
  <c r="L55" i="1"/>
  <c r="Q3" i="4" s="1"/>
  <c r="O3" i="4"/>
  <c r="J55" i="1"/>
  <c r="G3" i="4" s="1"/>
  <c r="E3" i="4"/>
  <c r="J55" i="12"/>
  <c r="G11" i="4" s="1"/>
  <c r="E11" i="4"/>
  <c r="J55" i="9"/>
  <c r="G8" i="4" s="1"/>
  <c r="E8" i="4"/>
  <c r="K55" i="1"/>
  <c r="L3" i="4" s="1"/>
  <c r="J3" i="4"/>
  <c r="L55" i="2"/>
  <c r="Q4" i="4" s="1"/>
  <c r="O4" i="4"/>
  <c r="J55" i="15"/>
  <c r="G14" i="4" s="1"/>
  <c r="E14" i="4"/>
  <c r="K55" i="2"/>
  <c r="L4" i="4" s="1"/>
  <c r="J4" i="4"/>
  <c r="K55" i="8"/>
  <c r="L7" i="4" s="1"/>
  <c r="K7" i="4"/>
  <c r="K55" i="7"/>
  <c r="L6" i="4" s="1"/>
  <c r="J6" i="4"/>
  <c r="L55" i="9"/>
  <c r="Q8" i="4" s="1"/>
  <c r="O8" i="4"/>
  <c r="G12" i="4"/>
  <c r="K55" i="6"/>
  <c r="L5" i="4" s="1"/>
  <c r="J5" i="4"/>
  <c r="J55" i="2"/>
  <c r="G4" i="4" s="1"/>
  <c r="E4" i="4"/>
  <c r="J55" i="6"/>
  <c r="G5" i="4" s="1"/>
  <c r="E5" i="4"/>
  <c r="J55" i="8"/>
  <c r="G7" i="4" s="1"/>
  <c r="F7" i="4"/>
  <c r="K55" i="9"/>
  <c r="L8" i="4" s="1"/>
  <c r="J8" i="4"/>
  <c r="K55" i="10"/>
  <c r="L9" i="4" s="1"/>
  <c r="J9" i="4"/>
  <c r="Q12" i="4"/>
  <c r="O12" i="4"/>
  <c r="K55" i="14"/>
  <c r="L13" i="4" s="1"/>
  <c r="K55" i="12"/>
  <c r="L11" i="4" s="1"/>
  <c r="J11" i="4"/>
  <c r="L12" i="4"/>
  <c r="J12" i="4"/>
  <c r="L55" i="15"/>
  <c r="Q14" i="4" s="1"/>
  <c r="O14" i="4"/>
  <c r="L55" i="10"/>
  <c r="Q9" i="4" s="1"/>
  <c r="J55" i="10"/>
  <c r="G9" i="4" s="1"/>
  <c r="E9" i="4"/>
  <c r="L55" i="7"/>
  <c r="Q6" i="4" s="1"/>
  <c r="O6" i="4"/>
  <c r="J55" i="7"/>
  <c r="G6" i="4" s="1"/>
  <c r="E6" i="4"/>
  <c r="K55" i="11"/>
  <c r="L10" i="4" s="1"/>
  <c r="J10" i="4"/>
  <c r="J55" i="11"/>
  <c r="G10" i="4" s="1"/>
  <c r="F10" i="4"/>
  <c r="J55" i="14"/>
  <c r="G13" i="4" s="1"/>
  <c r="I9" i="3" l="1"/>
  <c r="I10" i="3"/>
  <c r="I11" i="3"/>
  <c r="I12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8" i="3"/>
  <c r="C52" i="3"/>
  <c r="D52" i="3"/>
  <c r="E52" i="3"/>
  <c r="F52" i="3"/>
  <c r="H52" i="3"/>
  <c r="G52" i="3"/>
  <c r="G53" i="3"/>
  <c r="H53" i="3"/>
  <c r="D51" i="3"/>
  <c r="E51" i="3"/>
  <c r="F51" i="3"/>
  <c r="G51" i="3"/>
  <c r="H51" i="3"/>
  <c r="C51" i="3"/>
  <c r="J29" i="3"/>
  <c r="H54" i="3"/>
  <c r="G54" i="3"/>
  <c r="F54" i="3"/>
  <c r="E54" i="3"/>
  <c r="D54" i="3"/>
  <c r="C54" i="3"/>
  <c r="F53" i="3"/>
  <c r="E53" i="3"/>
  <c r="D53" i="3"/>
  <c r="C53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J52" i="3" l="1"/>
  <c r="K53" i="3"/>
  <c r="L54" i="3"/>
  <c r="J53" i="3"/>
  <c r="J54" i="3"/>
  <c r="K52" i="3"/>
  <c r="L51" i="3"/>
  <c r="L52" i="3"/>
  <c r="D55" i="3"/>
  <c r="K51" i="3"/>
  <c r="J51" i="3"/>
  <c r="C55" i="3"/>
  <c r="E55" i="3"/>
  <c r="F55" i="3"/>
  <c r="G55" i="3"/>
  <c r="H55" i="3"/>
  <c r="L53" i="3"/>
  <c r="K54" i="3"/>
  <c r="K55" i="3" l="1"/>
  <c r="J55" i="3"/>
  <c r="L55" i="3"/>
</calcChain>
</file>

<file path=xl/sharedStrings.xml><?xml version="1.0" encoding="utf-8"?>
<sst xmlns="http://schemas.openxmlformats.org/spreadsheetml/2006/main" count="1202" uniqueCount="107">
  <si>
    <t>Student ID</t>
  </si>
  <si>
    <t>Student Name</t>
  </si>
  <si>
    <t>Q1</t>
  </si>
  <si>
    <t>Q2</t>
  </si>
  <si>
    <t>Q3</t>
  </si>
  <si>
    <t>Q4</t>
  </si>
  <si>
    <t>Q5</t>
  </si>
  <si>
    <t>Q6</t>
  </si>
  <si>
    <t xml:space="preserve">Feeling  </t>
  </si>
  <si>
    <t xml:space="preserve">Functioning  </t>
  </si>
  <si>
    <t>Notes/Comments</t>
  </si>
  <si>
    <t>I've been active</t>
  </si>
  <si>
    <t>I've been thinking clearly</t>
  </si>
  <si>
    <t>I've been hopeful about the future</t>
  </si>
  <si>
    <t>I've been feeling heard by others</t>
  </si>
  <si>
    <t>I've been waking up feeling rested</t>
  </si>
  <si>
    <t>I've been getting along well with others</t>
  </si>
  <si>
    <t>I've been feeling cared about by others</t>
  </si>
  <si>
    <t>I've been in a good mood</t>
  </si>
  <si>
    <t>Feeling</t>
  </si>
  <si>
    <t>Functioning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</si>
  <si>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</si>
  <si>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</si>
  <si>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</si>
  <si>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</si>
  <si>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</si>
  <si>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</si>
  <si>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</si>
  <si>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</si>
  <si>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</si>
  <si>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</si>
  <si>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</si>
  <si>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Student L</t>
  </si>
  <si>
    <t>Student M</t>
  </si>
  <si>
    <t>Student N</t>
  </si>
  <si>
    <t>Student O</t>
  </si>
  <si>
    <t>Student P</t>
  </si>
  <si>
    <t>Student Q</t>
  </si>
  <si>
    <t>Student R</t>
  </si>
  <si>
    <t>Student S</t>
  </si>
  <si>
    <t>Student T</t>
  </si>
  <si>
    <t>Student U</t>
  </si>
  <si>
    <t>Student V</t>
  </si>
  <si>
    <t>Student W</t>
  </si>
  <si>
    <t>Student X</t>
  </si>
  <si>
    <t>Student Y</t>
  </si>
  <si>
    <t>Student Z</t>
  </si>
  <si>
    <t>Student AA</t>
  </si>
  <si>
    <t>Student AB</t>
  </si>
  <si>
    <t>Student AC</t>
  </si>
  <si>
    <t>Student AD</t>
  </si>
  <si>
    <t>Student AE</t>
  </si>
  <si>
    <t>Student AF</t>
  </si>
  <si>
    <t>Student AG</t>
  </si>
  <si>
    <t>Student AH</t>
  </si>
  <si>
    <t>Student AI</t>
  </si>
  <si>
    <t>Student AJ</t>
  </si>
  <si>
    <t>Student AK</t>
  </si>
  <si>
    <t>Student AL</t>
  </si>
  <si>
    <t>Student AM</t>
  </si>
  <si>
    <t>STUDENT WELLBEING INDEX: CLASS PROFILE OF SCORES</t>
  </si>
  <si>
    <t>Definitions</t>
  </si>
  <si>
    <t>Class Feeling</t>
  </si>
  <si>
    <t>Class Functioning</t>
  </si>
  <si>
    <t>Mean</t>
  </si>
  <si>
    <t xml:space="preserve">The mean is the average of scores across all students </t>
  </si>
  <si>
    <t>Min</t>
  </si>
  <si>
    <t>Min score is the lowest score in the class on a question</t>
  </si>
  <si>
    <t>Max</t>
  </si>
  <si>
    <t>Max score is the highest score in the class on a question</t>
  </si>
  <si>
    <t>Range</t>
  </si>
  <si>
    <t>Difference between the highest score and lowest score in class on a question</t>
  </si>
  <si>
    <t>I've been eating healthy foods</t>
  </si>
  <si>
    <t>I've been interested in my daily activities</t>
  </si>
  <si>
    <t>I've been getting enough sleep</t>
  </si>
  <si>
    <t xml:space="preserve">N </t>
  </si>
  <si>
    <t>N</t>
  </si>
  <si>
    <t>Number of students who responded to an item</t>
  </si>
  <si>
    <t>Administration Time</t>
  </si>
  <si>
    <t>CLASS FEELING</t>
  </si>
  <si>
    <t>CLASS FUNCTIONING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</si>
  <si>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</si>
  <si>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</si>
  <si>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</si>
  <si>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</si>
  <si>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</si>
  <si>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</si>
  <si>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</si>
  <si>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</si>
  <si>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</si>
  <si>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Time 10</t>
  </si>
  <si>
    <t>Time 11</t>
  </si>
  <si>
    <t>Time 12</t>
  </si>
  <si>
    <t>CLASS WELL-BEING</t>
  </si>
  <si>
    <t>STUDENT WELL-BEING INDEX: CLASS PROFILE OF SCORES</t>
  </si>
  <si>
    <t>STUDENT WELL-BEING INDEX: INDIVIDUAL PROFILE OF SCORES</t>
  </si>
  <si>
    <t>Number of items that student has responded to</t>
  </si>
  <si>
    <r>
      <t>Administration Date:</t>
    </r>
    <r>
      <rPr>
        <sz val="11"/>
        <color rgb="FFFF0000"/>
        <rFont val="Lato Black"/>
        <family val="2"/>
      </rPr>
      <t xml:space="preserve"> </t>
    </r>
    <r>
      <rPr>
        <i/>
        <sz val="11"/>
        <color rgb="FFFF0000"/>
        <rFont val="Lato Black"/>
        <family val="2"/>
      </rPr>
      <t>(To be filled by teacher)</t>
    </r>
  </si>
  <si>
    <t>(Teacher to fill if applicable)</t>
  </si>
  <si>
    <t xml:space="preserve">
(Teacher to fill this column with student names)</t>
  </si>
  <si>
    <t>Directions: Use this Excel tab to input student WBI after every administration. It will autopopulate individual feeling, functioning and well-being scores and class summary scores.</t>
  </si>
  <si>
    <t>(Do not fill or edit these columns)</t>
  </si>
  <si>
    <t>Well-being</t>
  </si>
  <si>
    <r>
      <t xml:space="preserve">Notes/Comments
</t>
    </r>
    <r>
      <rPr>
        <i/>
        <sz val="11"/>
        <color rgb="FFFF0000"/>
        <rFont val="Lato"/>
        <family val="2"/>
      </rPr>
      <t>(Teacher to fill)</t>
    </r>
  </si>
  <si>
    <t>Well-being score</t>
  </si>
  <si>
    <t>Class Well-being</t>
  </si>
  <si>
    <r>
      <t xml:space="preserve">Date of Administration 
</t>
    </r>
    <r>
      <rPr>
        <i/>
        <sz val="11"/>
        <color rgb="FFF4364C"/>
        <rFont val="Lato"/>
        <family val="2"/>
      </rPr>
      <t>(Teacher to fill)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</si>
</sst>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theme="1"/>
      <name val="Lato Black"/>
      <family val="2"/>
    </font>
    <font>
      <sz val="12"/>
      <color rgb="FFF4364C"/>
      <name val="Lato Black"/>
      <family val="2"/>
    </font>
    <font>
      <sz val="11"/>
      <color rgb="FFF4364C"/>
      <name val="Lato Black"/>
      <family val="2"/>
    </font>
    <font>
      <sz val="12"/>
      <color theme="0"/>
      <name val="Lato Black"/>
      <family val="2"/>
    </font>
    <font>
      <sz val="12"/>
      <color theme="0"/>
      <name val="Lato"/>
      <family val="2"/>
    </font>
    <font>
      <sz val="11"/>
      <color theme="1"/>
      <name val="Lato Black"/>
      <family val="2"/>
    </font>
    <font>
      <sz val="10.5"/>
      <color theme="1"/>
      <name val="Lato Black"/>
      <family val="2"/>
    </font>
    <font>
      <sz val="10"/>
      <color theme="1"/>
      <name val="Lato"/>
      <family val="2"/>
    </font>
    <font>
      <b/>
      <sz val="10"/>
      <color theme="2" tint="-9.9978637043366805E-2"/>
      <name val="Lato"/>
      <family val="2"/>
    </font>
    <font>
      <sz val="10"/>
      <color theme="1"/>
      <name val="Lato Black"/>
      <family val="2"/>
    </font>
    <font>
      <sz val="10"/>
      <color theme="2" tint="-9.9978637043366805E-2"/>
      <name val="Lato"/>
      <family val="2"/>
    </font>
    <font>
      <sz val="11"/>
      <color theme="2"/>
      <name val="Lato Black"/>
      <family val="2"/>
    </font>
    <font>
      <i/>
      <sz val="10.5"/>
      <color theme="2"/>
      <name val="Lato"/>
      <family val="2"/>
    </font>
    <font>
      <sz val="10.5"/>
      <color theme="2"/>
      <name val="Lato Black"/>
      <family val="2"/>
    </font>
    <font>
      <sz val="10.5"/>
      <color theme="2"/>
      <name val="Lato"/>
      <family val="2"/>
    </font>
    <font>
      <sz val="11"/>
      <color theme="3"/>
      <name val="Lato Black"/>
      <family val="2"/>
    </font>
    <font>
      <i/>
      <sz val="10.5"/>
      <color theme="3"/>
      <name val="Lato"/>
      <family val="2"/>
    </font>
    <font>
      <sz val="10.5"/>
      <color theme="3"/>
      <name val="Lato Black"/>
      <family val="2"/>
    </font>
    <font>
      <sz val="11"/>
      <color rgb="FFFF0000"/>
      <name val="Lato Black"/>
      <family val="2"/>
    </font>
    <font>
      <i/>
      <sz val="11"/>
      <color rgb="FFFF0000"/>
      <name val="Lato Black"/>
      <family val="2"/>
    </font>
    <font>
      <sz val="11"/>
      <color theme="0"/>
      <name val="Lato Black"/>
      <family val="2"/>
    </font>
    <font>
      <sz val="12"/>
      <color theme="1"/>
      <name val="Calibri"/>
      <family val="2"/>
      <scheme val="minor"/>
    </font>
    <font>
      <i/>
      <sz val="10.5"/>
      <color rgb="FFF4364C"/>
      <name val="Lato"/>
      <family val="2"/>
    </font>
    <font>
      <i/>
      <sz val="11"/>
      <color theme="0"/>
      <name val="Lato Black"/>
      <family val="2"/>
    </font>
    <font>
      <i/>
      <sz val="11"/>
      <color rgb="FFFF0000"/>
      <name val="Lato"/>
      <family val="2"/>
    </font>
    <font>
      <sz val="10.5"/>
      <color rgb="FFFF0000"/>
      <name val="Lato Black"/>
      <family val="2"/>
    </font>
    <font>
      <i/>
      <sz val="11"/>
      <color rgb="FFF4364C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333F48"/>
        <bgColor indexed="64"/>
      </patternFill>
    </fill>
    <fill>
      <patternFill patternType="solid">
        <fgColor rgb="FFF4364C"/>
        <bgColor indexed="64"/>
      </patternFill>
    </fill>
    <fill>
      <patternFill patternType="solid">
        <fgColor rgb="FFF98F9C"/>
        <bgColor indexed="64"/>
      </patternFill>
    </fill>
    <fill>
      <patternFill patternType="solid">
        <fgColor rgb="FFC5CFDA"/>
        <bgColor indexed="64"/>
      </patternFill>
    </fill>
    <fill>
      <patternFill patternType="solid">
        <fgColor rgb="FFFCD6DA"/>
        <bgColor indexed="64"/>
      </patternFill>
    </fill>
    <fill>
      <patternFill patternType="solid">
        <fgColor rgb="FFF8758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8" fillId="0" borderId="0" xfId="0" applyFont="1" applyBorder="1" applyProtection="1"/>
    <xf numFmtId="0" fontId="8" fillId="0" borderId="8" xfId="0" applyFont="1" applyBorder="1" applyProtection="1"/>
    <xf numFmtId="2" fontId="8" fillId="0" borderId="0" xfId="0" applyNumberFormat="1" applyFont="1" applyBorder="1" applyProtection="1"/>
    <xf numFmtId="0" fontId="22" fillId="0" borderId="14" xfId="0" applyFont="1" applyBorder="1" applyProtection="1">
      <protection locked="0"/>
    </xf>
    <xf numFmtId="0" fontId="22" fillId="0" borderId="15" xfId="0" applyFont="1" applyBorder="1" applyProtection="1">
      <protection locked="0"/>
    </xf>
    <xf numFmtId="0" fontId="22" fillId="0" borderId="16" xfId="0" applyFont="1" applyBorder="1" applyProtection="1">
      <protection locked="0"/>
    </xf>
    <xf numFmtId="0" fontId="22" fillId="0" borderId="17" xfId="0" applyFont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8" xfId="0" applyNumberFormat="1" applyBorder="1" applyProtection="1">
      <protection locked="0"/>
    </xf>
    <xf numFmtId="1" fontId="8" fillId="0" borderId="0" xfId="0" applyNumberFormat="1" applyFont="1" applyBorder="1" applyProtection="1"/>
    <xf numFmtId="1" fontId="10" fillId="0" borderId="0" xfId="0" applyNumberFormat="1" applyFont="1" applyBorder="1" applyProtection="1"/>
    <xf numFmtId="1" fontId="10" fillId="0" borderId="8" xfId="0" applyNumberFormat="1" applyFont="1" applyBorder="1" applyProtection="1"/>
    <xf numFmtId="1" fontId="0" fillId="6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0" fontId="1" fillId="0" borderId="0" xfId="0" applyFont="1" applyProtection="1"/>
    <xf numFmtId="0" fontId="6" fillId="0" borderId="7" xfId="0" applyFont="1" applyBorder="1" applyProtection="1"/>
    <xf numFmtId="0" fontId="2" fillId="0" borderId="8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3" fillId="0" borderId="0" xfId="0" applyFont="1" applyAlignment="1" applyProtection="1"/>
    <xf numFmtId="0" fontId="21" fillId="4" borderId="4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12" fillId="2" borderId="11" xfId="0" applyFont="1" applyFill="1" applyBorder="1" applyProtection="1"/>
    <xf numFmtId="0" fontId="12" fillId="2" borderId="0" xfId="0" applyFont="1" applyFill="1" applyBorder="1" applyProtection="1"/>
    <xf numFmtId="0" fontId="6" fillId="0" borderId="0" xfId="0" applyFont="1" applyFill="1" applyProtection="1"/>
    <xf numFmtId="0" fontId="13" fillId="2" borderId="1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wrapText="1"/>
    </xf>
    <xf numFmtId="0" fontId="13" fillId="2" borderId="10" xfId="0" applyFont="1" applyFill="1" applyBorder="1" applyAlignment="1" applyProtection="1">
      <alignment wrapText="1"/>
    </xf>
    <xf numFmtId="0" fontId="8" fillId="0" borderId="0" xfId="0" applyFont="1" applyBorder="1" applyProtection="1">
      <protection locked="0"/>
    </xf>
    <xf numFmtId="2" fontId="8" fillId="0" borderId="0" xfId="0" applyNumberFormat="1" applyFont="1" applyBorder="1" applyProtection="1">
      <protection locked="0"/>
    </xf>
    <xf numFmtId="0" fontId="8" fillId="0" borderId="8" xfId="0" applyFont="1" applyBorder="1" applyProtection="1">
      <protection locked="0"/>
    </xf>
    <xf numFmtId="2" fontId="8" fillId="0" borderId="8" xfId="0" applyNumberFormat="1" applyFont="1" applyBorder="1" applyProtection="1"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7" fillId="5" borderId="0" xfId="0" applyFont="1" applyFill="1" applyBorder="1" applyAlignment="1" applyProtection="1">
      <alignment vertical="center" wrapText="1"/>
    </xf>
    <xf numFmtId="0" fontId="15" fillId="0" borderId="0" xfId="0" applyFont="1" applyFill="1" applyProtection="1"/>
    <xf numFmtId="0" fontId="14" fillId="2" borderId="11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8" fillId="0" borderId="0" xfId="0" applyFont="1" applyProtection="1"/>
    <xf numFmtId="0" fontId="14" fillId="2" borderId="7" xfId="0" applyFont="1" applyFill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15" fillId="2" borderId="1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16" fillId="5" borderId="0" xfId="0" applyFont="1" applyFill="1" applyProtection="1"/>
    <xf numFmtId="0" fontId="23" fillId="2" borderId="11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17" fillId="5" borderId="0" xfId="0" applyFont="1" applyFill="1" applyAlignment="1" applyProtection="1">
      <alignment wrapText="1"/>
    </xf>
    <xf numFmtId="0" fontId="9" fillId="0" borderId="0" xfId="0" applyFont="1" applyProtection="1"/>
    <xf numFmtId="0" fontId="10" fillId="0" borderId="0" xfId="0" applyFont="1" applyProtection="1"/>
    <xf numFmtId="0" fontId="18" fillId="5" borderId="0" xfId="0" applyFont="1" applyFill="1" applyBorder="1" applyAlignment="1" applyProtection="1">
      <alignment vertical="center" wrapText="1"/>
    </xf>
    <xf numFmtId="0" fontId="26" fillId="5" borderId="10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2" fillId="7" borderId="13" xfId="0" applyFont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6" fillId="6" borderId="13" xfId="0" applyFont="1" applyFill="1" applyBorder="1" applyAlignment="1" applyProtection="1">
      <alignment horizontal="center"/>
    </xf>
    <xf numFmtId="0" fontId="16" fillId="6" borderId="5" xfId="0" applyFont="1" applyFill="1" applyBorder="1" applyAlignment="1" applyProtection="1">
      <alignment horizontal="center"/>
    </xf>
    <xf numFmtId="0" fontId="16" fillId="6" borderId="6" xfId="0" applyFont="1" applyFill="1" applyBorder="1" applyAlignment="1" applyProtection="1">
      <alignment horizontal="center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 applyProtection="1">
      <alignment horizontal="center" vertical="center"/>
    </xf>
    <xf numFmtId="0" fontId="21" fillId="4" borderId="5" xfId="0" applyFont="1" applyFill="1" applyBorder="1" applyAlignment="1" applyProtection="1">
      <alignment horizontal="center" vertical="center"/>
    </xf>
    <xf numFmtId="0" fontId="0" fillId="0" borderId="0" xfId="0" applyProtection="1"/>
    <xf numFmtId="1" fontId="22" fillId="0" borderId="3" xfId="0" applyNumberFormat="1" applyFont="1" applyBorder="1" applyProtection="1"/>
    <xf numFmtId="2" fontId="22" fillId="0" borderId="0" xfId="0" applyNumberFormat="1" applyFont="1" applyProtection="1"/>
    <xf numFmtId="2" fontId="22" fillId="0" borderId="2" xfId="0" applyNumberFormat="1" applyFont="1" applyBorder="1" applyProtection="1"/>
    <xf numFmtId="2" fontId="22" fillId="0" borderId="10" xfId="0" applyNumberFormat="1" applyFont="1" applyBorder="1" applyProtection="1"/>
    <xf numFmtId="2" fontId="22" fillId="0" borderId="3" xfId="0" applyNumberFormat="1" applyFont="1" applyBorder="1" applyProtection="1"/>
    <xf numFmtId="2" fontId="22" fillId="0" borderId="18" xfId="0" applyNumberFormat="1" applyFont="1" applyBorder="1" applyProtection="1"/>
    <xf numFmtId="2" fontId="22" fillId="0" borderId="8" xfId="0" applyNumberFormat="1" applyFont="1" applyBorder="1" applyProtection="1"/>
    <xf numFmtId="2" fontId="22" fillId="0" borderId="19" xfId="0" applyNumberFormat="1" applyFont="1" applyBorder="1" applyProtection="1"/>
    <xf numFmtId="2" fontId="22" fillId="0" borderId="9" xfId="0" applyNumberFormat="1" applyFont="1" applyBorder="1" applyProtection="1"/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80"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ont>
        <color theme="1"/>
      </font>
      <fill>
        <patternFill>
          <fgColor rgb="FFFF8200"/>
          <bgColor rgb="FFFCD6DA"/>
        </patternFill>
      </fill>
    </dxf>
    <dxf>
      <fill>
        <patternFill>
          <fgColor theme="0"/>
          <bgColor rgb="FFE9F1A5"/>
        </patternFill>
      </fill>
    </dxf>
    <dxf>
      <fill>
        <patternFill>
          <fgColor theme="0"/>
          <bgColor rgb="FFE9F1A5"/>
        </patternFill>
      </fill>
    </dxf>
    <dxf>
      <fill>
        <patternFill>
          <bgColor rgb="FFFCD6DA"/>
        </patternFill>
      </fill>
    </dxf>
  </dxfs>
  <tableStyles count="0" defaultTableStyle="TableStyleMedium2" defaultPivotStyle="PivotStyleLight16"/>
  <colors>
    <mruColors>
      <color rgb="FFF4364C"/>
      <color rgb="FFF98F9C"/>
      <color rgb="FFFCD6DA"/>
      <color rgb="FFE9F1A5"/>
      <color rgb="FFFF8200"/>
      <color rgb="FFC5CFDA"/>
      <color rgb="FF333F48"/>
      <color rgb="FFC5C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  <cx:data id="4">
      <cx:numDim type="val">
        <cx:f>_xlchart.v1.9</cx:f>
      </cx:numDim>
    </cx:data>
    <cx:data id="5">
      <cx:numDim type="val">
        <cx:f>_xlchart.v1.11</cx:f>
      </cx:numDim>
    </cx:data>
  </cx:chartData>
  <cx:chart>
    <cx:title pos="t" align="ctr" overlay="0">
      <cx:tx>
        <cx:txData>
          <cx:v>Box Plot of Well-Being Index Scores at Time 0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0</a:t>
          </a:r>
        </a:p>
      </cx:txPr>
    </cx:title>
    <cx:plotArea>
      <cx:plotAreaRegion>
        <cx:series layoutId="boxWhisker" uniqueId="{9536CF3F-FECC-4D03-93FC-9FDEF4C338DC}">
          <cx:tx>
            <cx:txData>
              <cx:f>_xlchart.v1.0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FDDE33A2-5148-4D57-852C-F73B5E088CA9}">
          <cx:tx>
            <cx:txData>
              <cx:f>_xlchart.v1.2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61CCC8F0-6A4B-4549-9F81-972914A91411}">
          <cx:tx>
            <cx:txData>
              <cx:f>_xlchart.v1.4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B949612A-3D9A-460C-B6C9-A9C9D8612033}">
          <cx:tx>
            <cx:txData>
              <cx:f>_xlchart.v1.6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2D42BA03-A7C7-40C5-B7B8-7787369E19CF}">
          <cx:tx>
            <cx:txData>
              <cx:f>_xlchart.v1.8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649803A0-DF70-49E1-8013-BC32BEA55273}">
          <cx:tx>
            <cx:txData>
              <cx:f>_xlchart.v1.10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 min="0"/>
        <cx:majorGridlines/>
        <cx:minorGridlines/>
        <cx:tickLabels/>
      </cx:axis>
    </cx:plotArea>
    <cx:legend pos="t" align="ctr" overlay="0"/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_xlchart.v1.109</cx:f>
      </cx:numDim>
    </cx:data>
    <cx:data id="1">
      <cx:numDim type="val">
        <cx:f>_xlchart.v1.111</cx:f>
      </cx:numDim>
    </cx:data>
    <cx:data id="2">
      <cx:numDim type="val">
        <cx:f>_xlchart.v1.113</cx:f>
      </cx:numDim>
    </cx:data>
    <cx:data id="3">
      <cx:numDim type="val">
        <cx:f>_xlchart.v1.115</cx:f>
      </cx:numDim>
    </cx:data>
    <cx:data id="4">
      <cx:numDim type="val">
        <cx:f>_xlchart.v1.117</cx:f>
      </cx:numDim>
    </cx:data>
    <cx:data id="5">
      <cx:numDim type="val">
        <cx:f>_xlchart.v1.119</cx:f>
      </cx:numDim>
    </cx:data>
  </cx:chartData>
  <cx:chart>
    <cx:title pos="t" align="ctr" overlay="0">
      <cx:tx>
        <cx:txData>
          <cx:v>Box Plot of Well-Being Index Scores at Time 9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9</a:t>
          </a:r>
        </a:p>
      </cx:txPr>
    </cx:title>
    <cx:plotArea>
      <cx:plotAreaRegion>
        <cx:series layoutId="boxWhisker" uniqueId="{FCD3C105-0150-47FF-9406-735016E818C2}">
          <cx:tx>
            <cx:txData>
              <cx:f>_xlchart.v1.108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825B021D-253B-4F7F-83A0-3191F76420FB}">
          <cx:tx>
            <cx:txData>
              <cx:f>_xlchart.v1.110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C4F38AED-BCD6-44F8-BC63-CC1F13995A4A}">
          <cx:tx>
            <cx:txData>
              <cx:f>_xlchart.v1.112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A73C8A5B-3116-4208-BD86-20EF1CD145F4}">
          <cx:tx>
            <cx:txData>
              <cx:f>_xlchart.v1.114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DC63FB22-A077-42F9-B278-4FD33E00F646}">
          <cx:tx>
            <cx:txData>
              <cx:f>_xlchart.v1.116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AC7F4A8C-A990-45AC-A6F3-10381BA66D39}">
          <cx:tx>
            <cx:txData>
              <cx:f>_xlchart.v1.118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_xlchart.v1.121</cx:f>
      </cx:numDim>
    </cx:data>
    <cx:data id="1">
      <cx:numDim type="val">
        <cx:f>_xlchart.v1.123</cx:f>
      </cx:numDim>
    </cx:data>
    <cx:data id="2">
      <cx:numDim type="val">
        <cx:f>_xlchart.v1.125</cx:f>
      </cx:numDim>
    </cx:data>
    <cx:data id="3">
      <cx:numDim type="val">
        <cx:f>_xlchart.v1.127</cx:f>
      </cx:numDim>
    </cx:data>
    <cx:data id="4">
      <cx:numDim type="val">
        <cx:f>_xlchart.v1.129</cx:f>
      </cx:numDim>
    </cx:data>
    <cx:data id="5">
      <cx:numDim type="val">
        <cx:f>_xlchart.v1.131</cx:f>
      </cx:numDim>
    </cx:data>
  </cx:chartData>
  <cx:chart>
    <cx:title pos="t" align="ctr" overlay="0">
      <cx:tx>
        <cx:txData>
          <cx:v>Box Plot of Well-Being Index Scores at Time 10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10</a:t>
          </a:r>
        </a:p>
      </cx:txPr>
    </cx:title>
    <cx:plotArea>
      <cx:plotAreaRegion>
        <cx:series layoutId="boxWhisker" uniqueId="{AFDFFE2D-54BE-49F9-B840-59218FFBA855}">
          <cx:tx>
            <cx:txData>
              <cx:f>_xlchart.v1.120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25C531B8-90A7-4C1B-A5B1-1B7B4124CE46}">
          <cx:tx>
            <cx:txData>
              <cx:f>_xlchart.v1.122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382F5FA2-F936-48B0-867E-95E5075AA2CB}">
          <cx:tx>
            <cx:txData>
              <cx:f>_xlchart.v1.124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2B571045-8967-4C17-82B6-3840892D35AC}">
          <cx:tx>
            <cx:txData>
              <cx:f>_xlchart.v1.126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07363711-CEB8-4DBE-87B7-06FEE6F982D0}">
          <cx:tx>
            <cx:txData>
              <cx:f>_xlchart.v1.128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6E43AA6A-565A-48E5-B400-274D3A776E71}">
          <cx:tx>
            <cx:txData>
              <cx:f>_xlchart.v1.130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_xlchart.v1.133</cx:f>
      </cx:numDim>
    </cx:data>
    <cx:data id="1">
      <cx:numDim type="val">
        <cx:f>_xlchart.v1.135</cx:f>
      </cx:numDim>
    </cx:data>
    <cx:data id="2">
      <cx:numDim type="val">
        <cx:f>_xlchart.v1.137</cx:f>
      </cx:numDim>
    </cx:data>
    <cx:data id="3">
      <cx:numDim type="val">
        <cx:f>_xlchart.v1.139</cx:f>
      </cx:numDim>
    </cx:data>
    <cx:data id="4">
      <cx:numDim type="val">
        <cx:f>_xlchart.v1.141</cx:f>
      </cx:numDim>
    </cx:data>
    <cx:data id="5">
      <cx:numDim type="val">
        <cx:f>_xlchart.v1.143</cx:f>
      </cx:numDim>
    </cx:data>
  </cx:chartData>
  <cx:chart>
    <cx:title pos="t" align="ctr" overlay="0">
      <cx:tx>
        <cx:txData>
          <cx:v>Box Plot of Well-Being Index Scores at Time 11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11</a:t>
          </a:r>
        </a:p>
      </cx:txPr>
    </cx:title>
    <cx:plotArea>
      <cx:plotAreaRegion>
        <cx:series layoutId="boxWhisker" uniqueId="{77EC34F4-56C0-476D-8CED-B2277D69BF94}">
          <cx:tx>
            <cx:txData>
              <cx:f>_xlchart.v1.132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1861DF0C-F6A3-41FB-B6A4-56C16A21C4FD}">
          <cx:tx>
            <cx:txData>
              <cx:f>_xlchart.v1.134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8E825030-BB69-4EE8-9757-4016DC20C2D3}">
          <cx:tx>
            <cx:txData>
              <cx:f>_xlchart.v1.136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1D250867-E8B7-46FC-A830-0BE7A9BC53D7}">
          <cx:tx>
            <cx:txData>
              <cx:f>_xlchart.v1.138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D54D6BA3-4694-41BE-9210-AD0E9D514902}">
          <cx:tx>
            <cx:txData>
              <cx:f>_xlchart.v1.140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C4780570-5F2D-40E9-B360-36B1FFC19FD3}">
          <cx:tx>
            <cx:txData>
              <cx:f>_xlchart.v1.142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_xlchart.v1.145</cx:f>
      </cx:numDim>
    </cx:data>
    <cx:data id="1">
      <cx:numDim type="val">
        <cx:f>_xlchart.v1.147</cx:f>
      </cx:numDim>
    </cx:data>
    <cx:data id="2">
      <cx:numDim type="val">
        <cx:f>_xlchart.v1.149</cx:f>
      </cx:numDim>
    </cx:data>
    <cx:data id="3">
      <cx:numDim type="val">
        <cx:f>_xlchart.v1.151</cx:f>
      </cx:numDim>
    </cx:data>
    <cx:data id="4">
      <cx:numDim type="val">
        <cx:f>_xlchart.v1.153</cx:f>
      </cx:numDim>
    </cx:data>
    <cx:data id="5">
      <cx:numDim type="val">
        <cx:f>_xlchart.v1.155</cx:f>
      </cx:numDim>
    </cx:data>
  </cx:chartData>
  <cx:chart>
    <cx:title pos="t" align="ctr" overlay="0">
      <cx:tx>
        <cx:txData>
          <cx:v>Box Plot of Well-Being Index Scores at Time 12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12</a:t>
          </a:r>
        </a:p>
      </cx:txPr>
    </cx:title>
    <cx:plotArea>
      <cx:plotAreaRegion>
        <cx:series layoutId="boxWhisker" uniqueId="{E66D210F-A2FF-4257-8892-DCB1D47422EB}">
          <cx:tx>
            <cx:txData>
              <cx:f>_xlchart.v1.144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76882DAB-F131-4CA6-91D0-1B24524158F7}">
          <cx:tx>
            <cx:txData>
              <cx:f>_xlchart.v1.146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312EB04A-925C-4064-BD31-B88D1BF797BA}">
          <cx:tx>
            <cx:txData>
              <cx:f>_xlchart.v1.148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8F0AD76A-3A36-461D-BC3B-977E06A428BA}">
          <cx:tx>
            <cx:txData>
              <cx:f>_xlchart.v1.150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2CA27F51-C407-471F-BE36-271D5D7B6CF3}">
          <cx:tx>
            <cx:txData>
              <cx:f>_xlchart.v1.152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A751A375-EE95-43CA-8469-31A9EA370C57}">
          <cx:tx>
            <cx:txData>
              <cx:f>_xlchart.v1.154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_xlchart.v1.13</cx:f>
      </cx:numDim>
    </cx:data>
    <cx:data id="1">
      <cx:numDim type="val">
        <cx:f>_xlchart.v1.15</cx:f>
      </cx:numDim>
    </cx:data>
    <cx:data id="2">
      <cx:numDim type="val">
        <cx:f>_xlchart.v1.17</cx:f>
      </cx:numDim>
    </cx:data>
    <cx:data id="3">
      <cx:numDim type="val">
        <cx:f>_xlchart.v1.19</cx:f>
      </cx:numDim>
    </cx:data>
    <cx:data id="4">
      <cx:numDim type="val">
        <cx:f>_xlchart.v1.21</cx:f>
      </cx:numDim>
    </cx:data>
    <cx:data id="5">
      <cx:numDim type="val">
        <cx:f>_xlchart.v1.23</cx:f>
      </cx:numDim>
    </cx:data>
  </cx:chartData>
  <cx:chart>
    <cx:title pos="t" align="ctr" overlay="0">
      <cx:tx>
        <cx:txData>
          <cx:v>Box Plot of Well-Being Index Scores at Time 1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1</a:t>
          </a:r>
        </a:p>
      </cx:txPr>
    </cx:title>
    <cx:plotArea>
      <cx:plotAreaRegion>
        <cx:series layoutId="boxWhisker" uniqueId="{D0A38FAB-6A64-4EA9-9C6A-100BA3D05AE1}">
          <cx:tx>
            <cx:txData>
              <cx:f>_xlchart.v1.12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364B4C03-2777-4AAE-BB2A-65E3EBA06DFA}">
          <cx:tx>
            <cx:txData>
              <cx:f>_xlchart.v1.14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2591596F-BD9A-4850-8B1F-9DF1C171694F}">
          <cx:tx>
            <cx:txData>
              <cx:f>_xlchart.v1.16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3541BB9D-4041-47DA-8E7F-6363CFFBBCB8}">
          <cx:tx>
            <cx:txData>
              <cx:f>_xlchart.v1.18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4050566D-49BD-4883-9741-5BE77ABF2C90}">
          <cx:tx>
            <cx:txData>
              <cx:f>_xlchart.v1.20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3BD6C158-A727-41B9-B1BB-84F974E4CC1A}">
          <cx:tx>
            <cx:txData>
              <cx:f>_xlchart.v1.22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_xlchart.v1.25</cx:f>
      </cx:numDim>
    </cx:data>
    <cx:data id="1">
      <cx:numDim type="val">
        <cx:f>_xlchart.v1.27</cx:f>
      </cx:numDim>
    </cx:data>
    <cx:data id="2">
      <cx:numDim type="val">
        <cx:f>_xlchart.v1.29</cx:f>
      </cx:numDim>
    </cx:data>
    <cx:data id="3">
      <cx:numDim type="val">
        <cx:f>_xlchart.v1.31</cx:f>
      </cx:numDim>
    </cx:data>
    <cx:data id="4">
      <cx:numDim type="val">
        <cx:f>_xlchart.v1.33</cx:f>
      </cx:numDim>
    </cx:data>
    <cx:data id="5">
      <cx:numDim type="val">
        <cx:f>_xlchart.v1.35</cx:f>
      </cx:numDim>
    </cx:data>
  </cx:chartData>
  <cx:chart>
    <cx:title pos="t" align="ctr" overlay="0">
      <cx:tx>
        <cx:txData>
          <cx:v>Box Plot of Well-Being Index Scores at Time 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2</a:t>
          </a:r>
        </a:p>
      </cx:txPr>
    </cx:title>
    <cx:plotArea>
      <cx:plotAreaRegion>
        <cx:series layoutId="boxWhisker" uniqueId="{B294980D-216F-4680-BD09-9B40C8789760}">
          <cx:tx>
            <cx:txData>
              <cx:f>_xlchart.v1.24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2EED6E48-8AAF-4F2A-BD4D-09229F72B13B}">
          <cx:tx>
            <cx:txData>
              <cx:f>_xlchart.v1.26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7E372F5B-4354-4D3E-8516-31579BA7E6E2}">
          <cx:tx>
            <cx:txData>
              <cx:f>_xlchart.v1.28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EFA6E020-4CA3-43D1-BD61-4A3747393643}">
          <cx:tx>
            <cx:txData>
              <cx:f>_xlchart.v1.30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3506573B-1007-4647-8D7F-E326C910B0DD}">
          <cx:tx>
            <cx:txData>
              <cx:f>_xlchart.v1.32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FA30091D-2919-4014-9B7E-CDDAF86F6FE9}">
          <cx:tx>
            <cx:txData>
              <cx:f>_xlchart.v1.34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_xlchart.v1.37</cx:f>
      </cx:numDim>
    </cx:data>
    <cx:data id="1">
      <cx:numDim type="val">
        <cx:f>_xlchart.v1.39</cx:f>
      </cx:numDim>
    </cx:data>
    <cx:data id="2">
      <cx:numDim type="val">
        <cx:f>_xlchart.v1.41</cx:f>
      </cx:numDim>
    </cx:data>
    <cx:data id="3">
      <cx:numDim type="val">
        <cx:f>_xlchart.v1.43</cx:f>
      </cx:numDim>
    </cx:data>
    <cx:data id="4">
      <cx:numDim type="val">
        <cx:f>_xlchart.v1.45</cx:f>
      </cx:numDim>
    </cx:data>
    <cx:data id="5">
      <cx:numDim type="val">
        <cx:f>_xlchart.v1.47</cx:f>
      </cx:numDim>
    </cx:data>
  </cx:chartData>
  <cx:chart>
    <cx:title pos="t" align="ctr" overlay="0">
      <cx:tx>
        <cx:txData>
          <cx:v>Box Plot of Well-Being Index Scores at Time 3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3</a:t>
          </a:r>
        </a:p>
      </cx:txPr>
    </cx:title>
    <cx:plotArea>
      <cx:plotAreaRegion>
        <cx:series layoutId="boxWhisker" uniqueId="{6D5F7760-829E-45CE-A05C-AEB2EABDDDA5}">
          <cx:tx>
            <cx:txData>
              <cx:f>_xlchart.v1.36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4BA21092-AEF0-43C7-8312-989993F07AA6}">
          <cx:tx>
            <cx:txData>
              <cx:f>_xlchart.v1.38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0BFEA664-8971-427F-ACA1-77C9B5838890}">
          <cx:tx>
            <cx:txData>
              <cx:f>_xlchart.v1.40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151F3E83-ADBF-4ADC-A6B0-A9E4C881034C}">
          <cx:tx>
            <cx:txData>
              <cx:f>_xlchart.v1.42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D391555D-B2F9-4EBF-B4D7-6586B66F31AC}">
          <cx:tx>
            <cx:txData>
              <cx:f>_xlchart.v1.44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83883208-BC15-49DF-9A2A-58ACAEDFD7D4}">
          <cx:tx>
            <cx:txData>
              <cx:f>_xlchart.v1.46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_xlchart.v1.49</cx:f>
      </cx:numDim>
    </cx:data>
    <cx:data id="1">
      <cx:numDim type="val">
        <cx:f>_xlchart.v1.51</cx:f>
      </cx:numDim>
    </cx:data>
    <cx:data id="2">
      <cx:numDim type="val">
        <cx:f>_xlchart.v1.53</cx:f>
      </cx:numDim>
    </cx:data>
    <cx:data id="3">
      <cx:numDim type="val">
        <cx:f>_xlchart.v1.55</cx:f>
      </cx:numDim>
    </cx:data>
    <cx:data id="4">
      <cx:numDim type="val">
        <cx:f>_xlchart.v1.57</cx:f>
      </cx:numDim>
    </cx:data>
    <cx:data id="5">
      <cx:numDim type="val">
        <cx:f>_xlchart.v1.59</cx:f>
      </cx:numDim>
    </cx:data>
  </cx:chartData>
  <cx:chart>
    <cx:title pos="t" align="ctr" overlay="0">
      <cx:tx>
        <cx:txData>
          <cx:v>Box Plot of Well-Being Index Scores at Time 4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4</a:t>
          </a:r>
        </a:p>
      </cx:txPr>
    </cx:title>
    <cx:plotArea>
      <cx:plotAreaRegion>
        <cx:series layoutId="boxWhisker" uniqueId="{1D3C8C1A-1486-44E5-B05B-19A13B02841F}">
          <cx:tx>
            <cx:txData>
              <cx:f>_xlchart.v1.48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0C3EC442-4F5C-423B-8E4A-2CC3A3A823C0}">
          <cx:tx>
            <cx:txData>
              <cx:f>_xlchart.v1.50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A7FCE360-1309-4C9D-97F7-32F1B6FE83DD}">
          <cx:tx>
            <cx:txData>
              <cx:f>_xlchart.v1.52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D5CD66FF-A960-4071-84ED-71B3B82B2679}">
          <cx:tx>
            <cx:txData>
              <cx:f>_xlchart.v1.54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A8E97B7D-0180-4E9D-82D6-DB233E2DE9D5}">
          <cx:tx>
            <cx:txData>
              <cx:f>_xlchart.v1.56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A69ACDF7-44C7-4DAF-A859-7E9FD991B330}">
          <cx:tx>
            <cx:txData>
              <cx:f>_xlchart.v1.58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_xlchart.v1.61</cx:f>
      </cx:numDim>
    </cx:data>
    <cx:data id="1">
      <cx:numDim type="val">
        <cx:f>_xlchart.v1.63</cx:f>
      </cx:numDim>
    </cx:data>
    <cx:data id="2">
      <cx:numDim type="val">
        <cx:f>_xlchart.v1.65</cx:f>
      </cx:numDim>
    </cx:data>
    <cx:data id="3">
      <cx:numDim type="val">
        <cx:f>_xlchart.v1.67</cx:f>
      </cx:numDim>
    </cx:data>
    <cx:data id="4">
      <cx:numDim type="val">
        <cx:f>_xlchart.v1.69</cx:f>
      </cx:numDim>
    </cx:data>
    <cx:data id="5">
      <cx:numDim type="val">
        <cx:f>_xlchart.v1.71</cx:f>
      </cx:numDim>
    </cx:data>
  </cx:chartData>
  <cx:chart>
    <cx:title pos="t" align="ctr" overlay="0">
      <cx:tx>
        <cx:txData>
          <cx:v>Box Plot of Well-Being Index Scores at Time 5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5</a:t>
          </a:r>
        </a:p>
      </cx:txPr>
    </cx:title>
    <cx:plotArea>
      <cx:plotAreaRegion>
        <cx:series layoutId="boxWhisker" uniqueId="{BC8273EE-D39C-4DE9-B38E-CED45EC4674D}">
          <cx:tx>
            <cx:txData>
              <cx:f>_xlchart.v1.60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1FDAF43A-AC2D-44AA-9154-EB185142D16E}">
          <cx:tx>
            <cx:txData>
              <cx:f>_xlchart.v1.62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4C64A795-1F75-4DED-B1F1-5CCDD7565D64}">
          <cx:tx>
            <cx:txData>
              <cx:f>_xlchart.v1.64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D50B8695-A2E7-40E9-81B7-A749F5920281}">
          <cx:tx>
            <cx:txData>
              <cx:f>_xlchart.v1.66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4BAA22AD-A7C9-4F49-BC50-D867730A61E3}">
          <cx:tx>
            <cx:txData>
              <cx:f>_xlchart.v1.68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1615BA70-1105-447F-9EB5-285B26DB7F1A}">
          <cx:tx>
            <cx:txData>
              <cx:f>_xlchart.v1.70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_xlchart.v1.73</cx:f>
      </cx:numDim>
    </cx:data>
    <cx:data id="1">
      <cx:numDim type="val">
        <cx:f>_xlchart.v1.75</cx:f>
      </cx:numDim>
    </cx:data>
    <cx:data id="2">
      <cx:numDim type="val">
        <cx:f>_xlchart.v1.77</cx:f>
      </cx:numDim>
    </cx:data>
    <cx:data id="3">
      <cx:numDim type="val">
        <cx:f>_xlchart.v1.79</cx:f>
      </cx:numDim>
    </cx:data>
    <cx:data id="4">
      <cx:numDim type="val">
        <cx:f>_xlchart.v1.81</cx:f>
      </cx:numDim>
    </cx:data>
    <cx:data id="5">
      <cx:numDim type="val">
        <cx:f>_xlchart.v1.83</cx:f>
      </cx:numDim>
    </cx:data>
  </cx:chartData>
  <cx:chart>
    <cx:title pos="t" align="ctr" overlay="0">
      <cx:tx>
        <cx:txData>
          <cx:v>Box Plot of Well-Being Index Scores at Time 6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6</a:t>
          </a:r>
        </a:p>
      </cx:txPr>
    </cx:title>
    <cx:plotArea>
      <cx:plotAreaRegion>
        <cx:series layoutId="boxWhisker" uniqueId="{EC0C625C-509F-4EAE-A4E8-D37DA8BFBAA7}">
          <cx:tx>
            <cx:txData>
              <cx:f>_xlchart.v1.72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221BDF7F-2FE4-4779-977B-A22B62F05A41}">
          <cx:tx>
            <cx:txData>
              <cx:f>_xlchart.v1.74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2C2AF547-AA97-4295-916C-B2726E63CD59}">
          <cx:tx>
            <cx:txData>
              <cx:f>_xlchart.v1.76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D5D61352-CDB4-4996-8030-2FA9F1323620}">
          <cx:tx>
            <cx:txData>
              <cx:f>_xlchart.v1.78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ED40B798-F6DB-46B7-A5C1-840494B7DE1F}">
          <cx:tx>
            <cx:txData>
              <cx:f>_xlchart.v1.80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6283659B-E747-43E8-840F-72471231D127}">
          <cx:tx>
            <cx:txData>
              <cx:f>_xlchart.v1.82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_xlchart.v1.85</cx:f>
      </cx:numDim>
    </cx:data>
    <cx:data id="1">
      <cx:numDim type="val">
        <cx:f>_xlchart.v1.87</cx:f>
      </cx:numDim>
    </cx:data>
    <cx:data id="2">
      <cx:numDim type="val">
        <cx:f>_xlchart.v1.89</cx:f>
      </cx:numDim>
    </cx:data>
    <cx:data id="3">
      <cx:numDim type="val">
        <cx:f>_xlchart.v1.91</cx:f>
      </cx:numDim>
    </cx:data>
    <cx:data id="4">
      <cx:numDim type="val">
        <cx:f>_xlchart.v1.93</cx:f>
      </cx:numDim>
    </cx:data>
    <cx:data id="5">
      <cx:numDim type="val">
        <cx:f>_xlchart.v1.95</cx:f>
      </cx:numDim>
    </cx:data>
  </cx:chartData>
  <cx:chart>
    <cx:title pos="t" align="ctr" overlay="0">
      <cx:tx>
        <cx:txData>
          <cx:v>Box Plot of Well-Being Index Scores at Time 7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7</a:t>
          </a:r>
        </a:p>
      </cx:txPr>
    </cx:title>
    <cx:plotArea>
      <cx:plotAreaRegion>
        <cx:series layoutId="boxWhisker" uniqueId="{8D8AB14A-EBF7-4A0E-B775-214EA1041254}">
          <cx:tx>
            <cx:txData>
              <cx:f>_xlchart.v1.84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36130F43-A759-4E7A-A3B3-8B85942E3D70}">
          <cx:tx>
            <cx:txData>
              <cx:f>_xlchart.v1.86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94E69810-998B-40F6-AC7E-FE2C08C09383}">
          <cx:tx>
            <cx:txData>
              <cx:f>_xlchart.v1.88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20EFB252-D649-420C-9F82-9262173FF20E}">
          <cx:tx>
            <cx:txData>
              <cx:f>_xlchart.v1.90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FB604F72-4A80-48ED-98D8-5A6F968A5EF4}">
          <cx:tx>
            <cx:txData>
              <cx:f>_xlchart.v1.92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8498E88F-EBA5-48E2-A02E-0A39301B25C3}">
          <cx:tx>
            <cx:txData>
              <cx:f>_xlchart.v1.94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_xlchart.v1.97</cx:f>
      </cx:numDim>
    </cx:data>
    <cx:data id="1">
      <cx:numDim type="val">
        <cx:f>_xlchart.v1.99</cx:f>
      </cx:numDim>
    </cx:data>
    <cx:data id="2">
      <cx:numDim type="val">
        <cx:f>_xlchart.v1.101</cx:f>
      </cx:numDim>
    </cx:data>
    <cx:data id="3">
      <cx:numDim type="val">
        <cx:f>_xlchart.v1.103</cx:f>
      </cx:numDim>
    </cx:data>
    <cx:data id="4">
      <cx:numDim type="val">
        <cx:f>_xlchart.v1.105</cx:f>
      </cx:numDim>
    </cx:data>
    <cx:data id="5">
      <cx:numDim type="val">
        <cx:f>_xlchart.v1.107</cx:f>
      </cx:numDim>
    </cx:data>
  </cx:chartData>
  <cx:chart>
    <cx:title pos="t" align="ctr" overlay="0">
      <cx:tx>
        <cx:txData>
          <cx:v>Box Plot of Well-Being Index Scores at Time 8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2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/>
            </a:rPr>
            <a:t>Box Plot of Well-Being Index Scores at Time 8</a:t>
          </a:r>
        </a:p>
      </cx:txPr>
    </cx:title>
    <cx:plotArea>
      <cx:plotAreaRegion>
        <cx:series layoutId="boxWhisker" uniqueId="{311DE16E-2895-42F1-9147-A077E65B1F80}">
          <cx:tx>
            <cx:txData>
              <cx:f>_xlchart.v1.96</cx:f>
              <cx:v>I've been eating healthy foods</cx:v>
            </cx:txData>
          </cx:tx>
          <cx:dataId val="0"/>
          <cx:layoutPr>
            <cx:statistics quartileMethod="exclusive"/>
          </cx:layoutPr>
        </cx:series>
        <cx:series layoutId="boxWhisker" uniqueId="{83EC9FDC-6224-4685-A78B-5D5A1337E7B3}">
          <cx:tx>
            <cx:txData>
              <cx:f>_xlchart.v1.98</cx:f>
              <cx:v>I've been active</cx:v>
            </cx:txData>
          </cx:tx>
          <cx:dataId val="1"/>
          <cx:layoutPr>
            <cx:statistics quartileMethod="exclusive"/>
          </cx:layoutPr>
        </cx:series>
        <cx:series layoutId="boxWhisker" uniqueId="{B1E21EC3-5FE3-43C0-9C20-630B4F8F2B8E}">
          <cx:tx>
            <cx:txData>
              <cx:f>_xlchart.v1.100</cx:f>
              <cx:v>I've been interested in my daily activities</cx:v>
            </cx:txData>
          </cx:tx>
          <cx:dataId val="2"/>
          <cx:layoutPr>
            <cx:statistics quartileMethod="exclusive"/>
          </cx:layoutPr>
        </cx:series>
        <cx:series layoutId="boxWhisker" uniqueId="{2FCAB53E-A20A-407E-9B35-03143D67890A}">
          <cx:tx>
            <cx:txData>
              <cx:f>_xlchart.v1.102</cx:f>
              <cx:v>I've been getting enough sleep</cx:v>
            </cx:txData>
          </cx:tx>
          <cx:dataId val="3"/>
          <cx:layoutPr>
            <cx:statistics quartileMethod="exclusive"/>
          </cx:layoutPr>
        </cx:series>
        <cx:series layoutId="boxWhisker" uniqueId="{9F94F8E8-C791-4095-8970-66DBE5BF39FA}">
          <cx:tx>
            <cx:txData>
              <cx:f>_xlchart.v1.104</cx:f>
              <cx:v>I've been in a good mood</cx:v>
            </cx:txData>
          </cx:tx>
          <cx:dataId val="4"/>
          <cx:layoutPr>
            <cx:statistics quartileMethod="exclusive"/>
          </cx:layoutPr>
        </cx:series>
        <cx:series layoutId="boxWhisker" uniqueId="{F648DAC5-F88D-402C-A708-AEF2EE62CE10}">
          <cx:tx>
            <cx:txData>
              <cx:f>_xlchart.v1.106</cx:f>
              <cx:v>I've been feeling cared about by others</cx:v>
            </cx:txData>
          </cx:tx>
          <cx:dataId val="5"/>
          <cx:layoutPr>
            <cx:statistics quartileMethod="exclusive"/>
          </cx:layoutPr>
        </cx:series>
      </cx:plotAreaRegion>
      <cx:axis id="0">
        <cx:catScaling gapWidth="1.5"/>
        <cx:tickLabels/>
      </cx:axis>
      <cx:axis id="1">
        <cx:valScaling max="6"/>
        <cx:majorGridlines/>
        <cx:min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7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LabelCallout>
    <cs:lnRef idx="0"/>
    <cs:fillRef idx="0"/>
    <cs:effectRef idx="0"/>
    <cs:fontRef idx="minor">
      <a:schemeClr val="lt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60000"/>
        </a:schemeClr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2857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25400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2857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0.xml"/></Relationships>
</file>

<file path=xl/drawings/_rels/drawing11.xml.rels><?xml version="1.0" encoding="UTF-8" standalone="yes"?>
<Relationships xmlns="http://schemas.openxmlformats.org/package/2006/relationships"><Relationship Id="rId1" Type="http://schemas.microsoft.com/office/2014/relationships/chartEx" Target="../charts/chartEx11.xml"/></Relationships>
</file>

<file path=xl/drawings/_rels/drawing12.xml.rels><?xml version="1.0" encoding="UTF-8" standalone="yes"?>
<Relationships xmlns="http://schemas.openxmlformats.org/package/2006/relationships"><Relationship Id="rId1" Type="http://schemas.microsoft.com/office/2014/relationships/chartEx" Target="../charts/chartEx12.xml"/></Relationships>
</file>

<file path=xl/drawings/_rels/drawing13.xml.rels><?xml version="1.0" encoding="UTF-8" standalone="yes"?>
<Relationships xmlns="http://schemas.openxmlformats.org/package/2006/relationships"><Relationship Id="rId1" Type="http://schemas.microsoft.com/office/2014/relationships/chartEx" Target="../charts/chartEx13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7.xml.rels><?xml version="1.0" encoding="UTF-8" standalone="yes"?>
<Relationships xmlns="http://schemas.openxmlformats.org/package/2006/relationships"><Relationship Id="rId1" Type="http://schemas.microsoft.com/office/2014/relationships/chartEx" Target="../charts/chartEx7.xml"/></Relationships>
</file>

<file path=xl/drawings/_rels/drawing8.xml.rels><?xml version="1.0" encoding="UTF-8" standalone="yes"?>
<Relationships xmlns="http://schemas.openxmlformats.org/package/2006/relationships"><Relationship Id="rId1" Type="http://schemas.microsoft.com/office/2014/relationships/chartEx" Target="../charts/chartEx8.xml"/></Relationships>
</file>

<file path=xl/drawings/_rels/drawing9.xml.rels><?xml version="1.0" encoding="UTF-8" standalone="yes"?>
<Relationships xmlns="http://schemas.openxmlformats.org/package/2006/relationships"><Relationship Id="rId1" Type="http://schemas.microsoft.com/office/2014/relationships/chartEx" Target="../charts/chartEx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1344386</xdr:colOff>
      <xdr:row>57</xdr:row>
      <xdr:rowOff>152402</xdr:rowOff>
    </xdr:from>
    <xdr:to>
      <xdr:col>10</xdr:col>
      <xdr:colOff>364671</xdr:colOff>
      <xdr:row>83</xdr:row>
      <xdr:rowOff>10886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49948F6-42C5-4127-9849-7F6F7BD68EC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2715" y="13732331"/>
              <a:ext cx="7707085" cy="396239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EA3FFCC-A7F7-455D-A775-E35B1C75B9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1E23F25-A3B9-45BC-879D-55D65200A9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67237EC5-DB3E-484E-9BBF-D2856D56B0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11944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DEC3FE3F-5EA1-4E12-82E6-65B68BEC4A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11944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168729</xdr:colOff>
      <xdr:row>59</xdr:row>
      <xdr:rowOff>119744</xdr:rowOff>
    </xdr:from>
    <xdr:to>
      <xdr:col>9</xdr:col>
      <xdr:colOff>593271</xdr:colOff>
      <xdr:row>88</xdr:row>
      <xdr:rowOff>130630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AFE465E-0D34-431D-B4D3-F331B4074C7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92829" y="14015358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BACD2F94-45D9-4D14-9070-F90C68B013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D5784CF-0C9C-4E3C-A747-2E8790C136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D72B159F-D413-4D34-9ABD-1C43085236B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8FF3257-27FA-4BB7-90AF-6701898F04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11944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725FAA32-3B52-428D-949D-CBF160D86C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A8DB110-3D6A-4983-82B8-63CDCBFC48D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146958</xdr:colOff>
      <xdr:row>59</xdr:row>
      <xdr:rowOff>10887</xdr:rowOff>
    </xdr:from>
    <xdr:to>
      <xdr:col>9</xdr:col>
      <xdr:colOff>571500</xdr:colOff>
      <xdr:row>88</xdr:row>
      <xdr:rowOff>21773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5906CDE-6F56-492B-A82B-47C7E6F16A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1058" y="13906501"/>
              <a:ext cx="6672942" cy="45883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68FA-6D19-4A67-878F-9CD7759870B3}">
  <dimension ref="A1:Q14"/>
  <sheetViews>
    <sheetView tabSelected="1" workbookViewId="0">
      <selection activeCell="O22" sqref="O22"/>
    </sheetView>
  </sheetViews>
  <sheetFormatPr defaultRowHeight="14.6" x14ac:dyDescent="0.4"/>
  <cols>
    <col min="1" max="1" width="16.07421875" style="97" customWidth="1"/>
    <col min="2" max="2" width="17.23046875" style="97" customWidth="1"/>
    <col min="3" max="16384" width="9.23046875" style="83"/>
  </cols>
  <sheetData>
    <row r="1" spans="1:17" x14ac:dyDescent="0.4">
      <c r="A1" s="93" t="s">
        <v>78</v>
      </c>
      <c r="B1" s="94" t="s">
        <v>106</v>
      </c>
      <c r="C1" s="72" t="s">
        <v>79</v>
      </c>
      <c r="D1" s="73"/>
      <c r="E1" s="73"/>
      <c r="F1" s="73"/>
      <c r="G1" s="73"/>
      <c r="H1" s="74" t="s">
        <v>80</v>
      </c>
      <c r="I1" s="75"/>
      <c r="J1" s="75"/>
      <c r="K1" s="75"/>
      <c r="L1" s="75"/>
      <c r="M1" s="76" t="s">
        <v>93</v>
      </c>
      <c r="N1" s="77"/>
      <c r="O1" s="77"/>
      <c r="P1" s="77"/>
      <c r="Q1" s="78"/>
    </row>
    <row r="2" spans="1:17" ht="40.75" customHeight="1" x14ac:dyDescent="0.4">
      <c r="A2" s="95"/>
      <c r="B2" s="96"/>
      <c r="C2" s="42" t="s">
        <v>76</v>
      </c>
      <c r="D2" s="42" t="s">
        <v>64</v>
      </c>
      <c r="E2" s="42" t="s">
        <v>66</v>
      </c>
      <c r="F2" s="42" t="s">
        <v>68</v>
      </c>
      <c r="G2" s="42" t="s">
        <v>70</v>
      </c>
      <c r="H2" s="42" t="s">
        <v>76</v>
      </c>
      <c r="I2" s="42" t="s">
        <v>64</v>
      </c>
      <c r="J2" s="42" t="s">
        <v>66</v>
      </c>
      <c r="K2" s="42" t="s">
        <v>68</v>
      </c>
      <c r="L2" s="42" t="s">
        <v>70</v>
      </c>
      <c r="M2" s="42" t="s">
        <v>76</v>
      </c>
      <c r="N2" s="42" t="s">
        <v>64</v>
      </c>
      <c r="O2" s="42" t="s">
        <v>66</v>
      </c>
      <c r="P2" s="42" t="s">
        <v>68</v>
      </c>
      <c r="Q2" s="43" t="s">
        <v>70</v>
      </c>
    </row>
    <row r="3" spans="1:17" ht="15.9" x14ac:dyDescent="0.45">
      <c r="A3" s="16" t="s">
        <v>81</v>
      </c>
      <c r="B3" s="17"/>
      <c r="C3" s="84">
        <f>'Time 1'!J51</f>
        <v>0</v>
      </c>
      <c r="D3" s="85" t="e">
        <f>'Time 1'!J52</f>
        <v>#DIV/0!</v>
      </c>
      <c r="E3" s="85" t="e">
        <f>'Time 1'!J53</f>
        <v>#DIV/0!</v>
      </c>
      <c r="F3" s="85" t="e">
        <f>'Time 1'!J54</f>
        <v>#DIV/0!</v>
      </c>
      <c r="G3" s="86" t="e">
        <f>'Time 1'!J55</f>
        <v>#DIV/0!</v>
      </c>
      <c r="H3" s="84">
        <f>'Time 1'!K51</f>
        <v>0</v>
      </c>
      <c r="I3" s="85" t="e">
        <f>'Time 1'!K52</f>
        <v>#DIV/0!</v>
      </c>
      <c r="J3" s="85" t="e">
        <f>'Time 1'!K53</f>
        <v>#DIV/0!</v>
      </c>
      <c r="K3" s="85" t="e">
        <f>'Time 1'!K54</f>
        <v>#DIV/0!</v>
      </c>
      <c r="L3" s="86" t="e">
        <f>'Time 1'!K55</f>
        <v>#DIV/0!</v>
      </c>
      <c r="M3" s="84">
        <f>'Time 1'!L51</f>
        <v>0</v>
      </c>
      <c r="N3" s="85" t="e">
        <f>'Time 1'!L52</f>
        <v>#DIV/0!</v>
      </c>
      <c r="O3" s="85" t="e">
        <f>'Time 1'!L53</f>
        <v>#DIV/0!</v>
      </c>
      <c r="P3" s="85" t="e">
        <f>'Time 1'!L54</f>
        <v>#DIV/0!</v>
      </c>
      <c r="Q3" s="87" t="e">
        <f>'Time 1'!L55</f>
        <v>#DIV/0!</v>
      </c>
    </row>
    <row r="4" spans="1:17" ht="15.9" x14ac:dyDescent="0.45">
      <c r="A4" s="16" t="s">
        <v>82</v>
      </c>
      <c r="B4" s="17"/>
      <c r="C4" s="88">
        <f>'Time 2'!J51</f>
        <v>0</v>
      </c>
      <c r="D4" s="85" t="e">
        <f>'Time 2'!J52</f>
        <v>#DIV/0!</v>
      </c>
      <c r="E4" s="85" t="e">
        <f>'Time 2'!J53</f>
        <v>#DIV/0!</v>
      </c>
      <c r="F4" s="85" t="e">
        <f>'Time 2'!J54</f>
        <v>#DIV/0!</v>
      </c>
      <c r="G4" s="86" t="e">
        <f>'Time 2'!J55</f>
        <v>#DIV/0!</v>
      </c>
      <c r="H4" s="88">
        <f>'Time 2'!K51</f>
        <v>0</v>
      </c>
      <c r="I4" s="85" t="e">
        <f>'Time 2'!K52</f>
        <v>#DIV/0!</v>
      </c>
      <c r="J4" s="85" t="e">
        <f>'Time 2'!K53</f>
        <v>#DIV/0!</v>
      </c>
      <c r="K4" s="85" t="e">
        <f>'Time 2'!K54</f>
        <v>#DIV/0!</v>
      </c>
      <c r="L4" s="86" t="e">
        <f>'Time 2'!K55</f>
        <v>#DIV/0!</v>
      </c>
      <c r="M4" s="88">
        <f>'Time 2'!L51</f>
        <v>0</v>
      </c>
      <c r="N4" s="85" t="e">
        <f>'Time 2'!L52</f>
        <v>#DIV/0!</v>
      </c>
      <c r="O4" s="85" t="e">
        <f>'Time 2'!L53</f>
        <v>#DIV/0!</v>
      </c>
      <c r="P4" s="85" t="e">
        <f>'Time 2'!L54</f>
        <v>#DIV/0!</v>
      </c>
      <c r="Q4" s="87" t="e">
        <f>'Time 2'!L55</f>
        <v>#DIV/0!</v>
      </c>
    </row>
    <row r="5" spans="1:17" ht="15.9" x14ac:dyDescent="0.45">
      <c r="A5" s="16" t="s">
        <v>83</v>
      </c>
      <c r="B5" s="17"/>
      <c r="C5" s="88">
        <f>'Time 3'!J51</f>
        <v>0</v>
      </c>
      <c r="D5" s="85" t="e">
        <f>'Time 3'!J52</f>
        <v>#DIV/0!</v>
      </c>
      <c r="E5" s="85" t="e">
        <f>'Time 3'!J53</f>
        <v>#DIV/0!</v>
      </c>
      <c r="F5" s="85" t="e">
        <f>'Time 3'!J54</f>
        <v>#DIV/0!</v>
      </c>
      <c r="G5" s="86" t="e">
        <f>'Time 3'!J55</f>
        <v>#DIV/0!</v>
      </c>
      <c r="H5" s="88">
        <f>'Time 3'!K51</f>
        <v>0</v>
      </c>
      <c r="I5" s="85" t="e">
        <f>'Time 3'!K52</f>
        <v>#DIV/0!</v>
      </c>
      <c r="J5" s="85" t="e">
        <f>'Time 3'!K53</f>
        <v>#DIV/0!</v>
      </c>
      <c r="K5" s="85" t="e">
        <f>'Time 3'!K54</f>
        <v>#DIV/0!</v>
      </c>
      <c r="L5" s="86" t="e">
        <f>'Time 3'!K55</f>
        <v>#DIV/0!</v>
      </c>
      <c r="M5" s="88">
        <f>'Time 3'!L51</f>
        <v>0</v>
      </c>
      <c r="N5" s="85" t="e">
        <f>'Time 3'!L52</f>
        <v>#DIV/0!</v>
      </c>
      <c r="O5" s="85" t="e">
        <f>'Time 3'!L53</f>
        <v>#DIV/0!</v>
      </c>
      <c r="P5" s="85" t="e">
        <f>'Time 3'!L54</f>
        <v>#DIV/0!</v>
      </c>
      <c r="Q5" s="87" t="e">
        <f>'Time 3'!L55</f>
        <v>#DIV/0!</v>
      </c>
    </row>
    <row r="6" spans="1:17" ht="15.9" x14ac:dyDescent="0.45">
      <c r="A6" s="16" t="s">
        <v>84</v>
      </c>
      <c r="B6" s="17"/>
      <c r="C6" s="88">
        <f>'Time 4'!J51</f>
        <v>0</v>
      </c>
      <c r="D6" s="85" t="e">
        <f>'Time 4'!J52</f>
        <v>#DIV/0!</v>
      </c>
      <c r="E6" s="85" t="e">
        <f>'Time 4'!J53</f>
        <v>#DIV/0!</v>
      </c>
      <c r="F6" s="85" t="e">
        <f>'Time 4'!J54</f>
        <v>#DIV/0!</v>
      </c>
      <c r="G6" s="86" t="e">
        <f>'Time 4'!J55</f>
        <v>#DIV/0!</v>
      </c>
      <c r="H6" s="88">
        <f>'Time 4'!K51</f>
        <v>0</v>
      </c>
      <c r="I6" s="85" t="e">
        <f>'Time 4'!K52</f>
        <v>#DIV/0!</v>
      </c>
      <c r="J6" s="85" t="e">
        <f>'Time 4'!K53</f>
        <v>#DIV/0!</v>
      </c>
      <c r="K6" s="85" t="e">
        <f>'Time 4'!K54</f>
        <v>#DIV/0!</v>
      </c>
      <c r="L6" s="86" t="e">
        <f>'Time 4'!K55</f>
        <v>#DIV/0!</v>
      </c>
      <c r="M6" s="88">
        <f>'Time 4'!L51</f>
        <v>0</v>
      </c>
      <c r="N6" s="85" t="e">
        <f>'Time 4'!L52</f>
        <v>#DIV/0!</v>
      </c>
      <c r="O6" s="85" t="e">
        <f>'Time 4'!L53</f>
        <v>#DIV/0!</v>
      </c>
      <c r="P6" s="85" t="e">
        <f>'Time 4'!L54</f>
        <v>#DIV/0!</v>
      </c>
      <c r="Q6" s="87" t="e">
        <f>'Time 4'!L55</f>
        <v>#DIV/0!</v>
      </c>
    </row>
    <row r="7" spans="1:17" ht="15.9" x14ac:dyDescent="0.45">
      <c r="A7" s="16" t="s">
        <v>85</v>
      </c>
      <c r="B7" s="17"/>
      <c r="C7" s="88">
        <f>'Time 5'!J51</f>
        <v>0</v>
      </c>
      <c r="D7" s="85" t="e">
        <f>'Time 5'!J52</f>
        <v>#DIV/0!</v>
      </c>
      <c r="E7" s="85" t="e">
        <f>'Time 5'!J53</f>
        <v>#DIV/0!</v>
      </c>
      <c r="F7" s="85" t="e">
        <f>'Time 5'!J54</f>
        <v>#DIV/0!</v>
      </c>
      <c r="G7" s="86" t="e">
        <f>'Time 5'!J55</f>
        <v>#DIV/0!</v>
      </c>
      <c r="H7" s="88">
        <f>'Time 5'!K51</f>
        <v>0</v>
      </c>
      <c r="I7" s="85" t="e">
        <f>'Time 5'!K52</f>
        <v>#DIV/0!</v>
      </c>
      <c r="J7" s="85" t="e">
        <f>'Time 5'!K53</f>
        <v>#DIV/0!</v>
      </c>
      <c r="K7" s="85" t="e">
        <f>'Time 5'!K54</f>
        <v>#DIV/0!</v>
      </c>
      <c r="L7" s="86" t="e">
        <f>'Time 5'!K55</f>
        <v>#DIV/0!</v>
      </c>
      <c r="M7" s="88">
        <f>'Time 5'!L51</f>
        <v>0</v>
      </c>
      <c r="N7" s="85" t="e">
        <f>'Time 5'!L52</f>
        <v>#DIV/0!</v>
      </c>
      <c r="O7" s="85" t="e">
        <f>'Time 5'!L53</f>
        <v>#DIV/0!</v>
      </c>
      <c r="P7" s="85" t="e">
        <f>'Time 5'!L54</f>
        <v>#DIV/0!</v>
      </c>
      <c r="Q7" s="87" t="e">
        <f>'Time 5'!L55</f>
        <v>#DIV/0!</v>
      </c>
    </row>
    <row r="8" spans="1:17" ht="15.9" x14ac:dyDescent="0.45">
      <c r="A8" s="16" t="s">
        <v>86</v>
      </c>
      <c r="B8" s="17"/>
      <c r="C8" s="88">
        <f>'Time 6'!J51</f>
        <v>0</v>
      </c>
      <c r="D8" s="85" t="e">
        <f>'Time 6'!J52</f>
        <v>#DIV/0!</v>
      </c>
      <c r="E8" s="85" t="e">
        <f>'Time 6'!J53</f>
        <v>#DIV/0!</v>
      </c>
      <c r="F8" s="85" t="e">
        <f>'Time 6'!J54</f>
        <v>#DIV/0!</v>
      </c>
      <c r="G8" s="86" t="e">
        <f>'Time 6'!J55</f>
        <v>#DIV/0!</v>
      </c>
      <c r="H8" s="88">
        <f>'Time 6'!K51</f>
        <v>0</v>
      </c>
      <c r="I8" s="85" t="e">
        <f>'Time 6'!K52</f>
        <v>#DIV/0!</v>
      </c>
      <c r="J8" s="85" t="e">
        <f>'Time 6'!K53</f>
        <v>#DIV/0!</v>
      </c>
      <c r="K8" s="85" t="e">
        <f>'Time 6'!K54</f>
        <v>#DIV/0!</v>
      </c>
      <c r="L8" s="86" t="e">
        <f>'Time 6'!K55</f>
        <v>#DIV/0!</v>
      </c>
      <c r="M8" s="88">
        <f>'Time 6'!L51</f>
        <v>0</v>
      </c>
      <c r="N8" s="85" t="e">
        <f>'Time 6'!L52</f>
        <v>#DIV/0!</v>
      </c>
      <c r="O8" s="85" t="e">
        <f>'Time 6'!L53</f>
        <v>#DIV/0!</v>
      </c>
      <c r="P8" s="85" t="e">
        <f>'Time 6'!L54</f>
        <v>#DIV/0!</v>
      </c>
      <c r="Q8" s="87" t="e">
        <f>'Time 6'!L55</f>
        <v>#DIV/0!</v>
      </c>
    </row>
    <row r="9" spans="1:17" ht="15.9" x14ac:dyDescent="0.45">
      <c r="A9" s="16" t="s">
        <v>87</v>
      </c>
      <c r="B9" s="17"/>
      <c r="C9" s="88">
        <f>'Time 7'!J51</f>
        <v>0</v>
      </c>
      <c r="D9" s="85" t="e">
        <f>'Time 7'!J52</f>
        <v>#DIV/0!</v>
      </c>
      <c r="E9" s="85" t="e">
        <f>'Time 7'!J53</f>
        <v>#DIV/0!</v>
      </c>
      <c r="F9" s="85" t="e">
        <f>'Time 7'!J54</f>
        <v>#DIV/0!</v>
      </c>
      <c r="G9" s="86" t="e">
        <f>'Time 7'!J55</f>
        <v>#DIV/0!</v>
      </c>
      <c r="H9" s="88">
        <f>'Time 7'!K51</f>
        <v>0</v>
      </c>
      <c r="I9" s="85" t="e">
        <f>'Time 7'!K52</f>
        <v>#DIV/0!</v>
      </c>
      <c r="J9" s="85" t="e">
        <f>'Time 7'!K53</f>
        <v>#DIV/0!</v>
      </c>
      <c r="K9" s="85" t="e">
        <f>'Time 7'!K54</f>
        <v>#DIV/0!</v>
      </c>
      <c r="L9" s="86" t="e">
        <f>'Time 7'!K55</f>
        <v>#DIV/0!</v>
      </c>
      <c r="M9" s="88">
        <f>'Time 7'!L51</f>
        <v>0</v>
      </c>
      <c r="N9" s="85" t="e">
        <f>'Time 7'!L52</f>
        <v>#DIV/0!</v>
      </c>
      <c r="O9" s="85" t="e">
        <f>'Time 7'!L53</f>
        <v>#DIV/0!</v>
      </c>
      <c r="P9" s="85" t="e">
        <f>'Time 7'!L54</f>
        <v>#DIV/0!</v>
      </c>
      <c r="Q9" s="87" t="e">
        <f>'Time 7'!L55</f>
        <v>#DIV/0!</v>
      </c>
    </row>
    <row r="10" spans="1:17" ht="15.9" x14ac:dyDescent="0.45">
      <c r="A10" s="16" t="s">
        <v>88</v>
      </c>
      <c r="B10" s="17"/>
      <c r="C10" s="88">
        <f>'Time 8'!J51</f>
        <v>0</v>
      </c>
      <c r="D10" s="85" t="e">
        <f>'Time 8'!J52</f>
        <v>#DIV/0!</v>
      </c>
      <c r="E10" s="85" t="e">
        <f>'Time 8'!J53</f>
        <v>#DIV/0!</v>
      </c>
      <c r="F10" s="85" t="e">
        <f>'Time 8'!J54</f>
        <v>#DIV/0!</v>
      </c>
      <c r="G10" s="86" t="e">
        <f>'Time 8'!J55</f>
        <v>#DIV/0!</v>
      </c>
      <c r="H10" s="88">
        <f>'Time 8'!K51</f>
        <v>0</v>
      </c>
      <c r="I10" s="85" t="e">
        <f>'Time 8'!K52</f>
        <v>#DIV/0!</v>
      </c>
      <c r="J10" s="85" t="e">
        <f>'Time 8'!K53</f>
        <v>#DIV/0!</v>
      </c>
      <c r="K10" s="85" t="e">
        <f>'Time 8'!K54</f>
        <v>#DIV/0!</v>
      </c>
      <c r="L10" s="86" t="e">
        <f>'Time 8'!K55</f>
        <v>#DIV/0!</v>
      </c>
      <c r="M10" s="88">
        <f>'Time 8'!L51</f>
        <v>0</v>
      </c>
      <c r="N10" s="85" t="e">
        <f>'Time 8'!L52</f>
        <v>#DIV/0!</v>
      </c>
      <c r="O10" s="85" t="e">
        <f>'Time 8'!L53</f>
        <v>#DIV/0!</v>
      </c>
      <c r="P10" s="85" t="e">
        <f>'Time 8'!L54</f>
        <v>#DIV/0!</v>
      </c>
      <c r="Q10" s="87" t="e">
        <f>'Time 8'!L55</f>
        <v>#DIV/0!</v>
      </c>
    </row>
    <row r="11" spans="1:17" ht="15.9" x14ac:dyDescent="0.45">
      <c r="A11" s="16" t="s">
        <v>89</v>
      </c>
      <c r="B11" s="17"/>
      <c r="C11" s="88">
        <f>'Time 9'!J51</f>
        <v>0</v>
      </c>
      <c r="D11" s="85" t="e">
        <f>'Time 9'!J52</f>
        <v>#DIV/0!</v>
      </c>
      <c r="E11" s="85" t="e">
        <f>'Time 9'!J53</f>
        <v>#DIV/0!</v>
      </c>
      <c r="F11" s="85" t="e">
        <f>'Time 9'!J54</f>
        <v>#DIV/0!</v>
      </c>
      <c r="G11" s="86" t="e">
        <f>'Time 9'!J55</f>
        <v>#DIV/0!</v>
      </c>
      <c r="H11" s="88">
        <f>'Time 9'!K51</f>
        <v>0</v>
      </c>
      <c r="I11" s="85" t="e">
        <f>'Time 9'!K52</f>
        <v>#DIV/0!</v>
      </c>
      <c r="J11" s="85" t="e">
        <f>'Time 9'!K53</f>
        <v>#DIV/0!</v>
      </c>
      <c r="K11" s="85" t="e">
        <f>'Time 9'!K54</f>
        <v>#DIV/0!</v>
      </c>
      <c r="L11" s="86" t="e">
        <f>'Time 9'!K55</f>
        <v>#DIV/0!</v>
      </c>
      <c r="M11" s="88">
        <f>'Time 9'!L51</f>
        <v>0</v>
      </c>
      <c r="N11" s="85" t="e">
        <f>'Time 9'!L52</f>
        <v>#DIV/0!</v>
      </c>
      <c r="O11" s="85" t="e">
        <f>'Time 9'!L53</f>
        <v>#DIV/0!</v>
      </c>
      <c r="P11" s="85" t="e">
        <f>'Time 9'!L54</f>
        <v>#DIV/0!</v>
      </c>
      <c r="Q11" s="87" t="e">
        <f>'Time 9'!L55</f>
        <v>#DIV/0!</v>
      </c>
    </row>
    <row r="12" spans="1:17" ht="15.9" x14ac:dyDescent="0.45">
      <c r="A12" s="16" t="s">
        <v>90</v>
      </c>
      <c r="B12" s="17"/>
      <c r="C12" s="88">
        <f>'Time 10'!J51</f>
        <v>0</v>
      </c>
      <c r="D12" s="85" t="e">
        <f>'Time 10'!J52</f>
        <v>#DIV/0!</v>
      </c>
      <c r="E12" s="85" t="e">
        <f>'Time 10'!J53</f>
        <v>#DIV/0!</v>
      </c>
      <c r="F12" s="85" t="e">
        <f>'Time 10'!J54</f>
        <v>#DIV/0!</v>
      </c>
      <c r="G12" s="86" t="e">
        <f>'Time 10'!J55</f>
        <v>#DIV/0!</v>
      </c>
      <c r="H12" s="88">
        <f>'Time 10'!K51</f>
        <v>0</v>
      </c>
      <c r="I12" s="85" t="e">
        <f>'Time 10'!K52</f>
        <v>#DIV/0!</v>
      </c>
      <c r="J12" s="85" t="e">
        <f>'Time 10'!K53</f>
        <v>#DIV/0!</v>
      </c>
      <c r="K12" s="85" t="e">
        <f>'Time 10'!K54</f>
        <v>#DIV/0!</v>
      </c>
      <c r="L12" s="86" t="e">
        <f>'Time 10'!K55</f>
        <v>#DIV/0!</v>
      </c>
      <c r="M12" s="88">
        <f>'Time 10'!L51</f>
        <v>0</v>
      </c>
      <c r="N12" s="85" t="e">
        <f>'Time 10'!L52</f>
        <v>#DIV/0!</v>
      </c>
      <c r="O12" s="85" t="e">
        <f>'Time 10'!L53</f>
        <v>#DIV/0!</v>
      </c>
      <c r="P12" s="85" t="e">
        <f>'Time 10'!L54</f>
        <v>#DIV/0!</v>
      </c>
      <c r="Q12" s="87" t="e">
        <f>'Time 10'!L55</f>
        <v>#DIV/0!</v>
      </c>
    </row>
    <row r="13" spans="1:17" ht="15.9" x14ac:dyDescent="0.45">
      <c r="A13" s="16" t="s">
        <v>91</v>
      </c>
      <c r="B13" s="17"/>
      <c r="C13" s="88">
        <f>'Time 11'!J51</f>
        <v>0</v>
      </c>
      <c r="D13" s="85" t="e">
        <f>'Time 11'!J52</f>
        <v>#DIV/0!</v>
      </c>
      <c r="E13" s="85" t="e">
        <f>'Time 11'!J53</f>
        <v>#DIV/0!</v>
      </c>
      <c r="F13" s="85" t="e">
        <f>'Time 11'!J54</f>
        <v>#DIV/0!</v>
      </c>
      <c r="G13" s="86" t="e">
        <f>'Time 11'!J55</f>
        <v>#DIV/0!</v>
      </c>
      <c r="H13" s="88">
        <f>'Time 11'!K51</f>
        <v>0</v>
      </c>
      <c r="I13" s="85" t="e">
        <f>'Time 11'!K52</f>
        <v>#DIV/0!</v>
      </c>
      <c r="J13" s="85" t="e">
        <f>'Time 11'!K53</f>
        <v>#DIV/0!</v>
      </c>
      <c r="K13" s="85" t="e">
        <f>'Time 11'!K54</f>
        <v>#DIV/0!</v>
      </c>
      <c r="L13" s="86" t="e">
        <f>'Time 11'!K55</f>
        <v>#DIV/0!</v>
      </c>
      <c r="M13" s="88">
        <f>'Time 11'!L51</f>
        <v>0</v>
      </c>
      <c r="N13" s="85" t="e">
        <f>'Time 11'!L52</f>
        <v>#DIV/0!</v>
      </c>
      <c r="O13" s="85" t="e">
        <f>'Time 11'!L53</f>
        <v>#DIV/0!</v>
      </c>
      <c r="P13" s="85" t="e">
        <f>'Time 11'!L54</f>
        <v>#DIV/0!</v>
      </c>
      <c r="Q13" s="87" t="e">
        <f>'Time 11'!L55</f>
        <v>#DIV/0!</v>
      </c>
    </row>
    <row r="14" spans="1:17" ht="16.3" thickBot="1" x14ac:dyDescent="0.5">
      <c r="A14" s="18" t="s">
        <v>92</v>
      </c>
      <c r="B14" s="19"/>
      <c r="C14" s="89">
        <f>'Time 12'!J51</f>
        <v>0</v>
      </c>
      <c r="D14" s="90" t="e">
        <f>'Time 12'!J52</f>
        <v>#DIV/0!</v>
      </c>
      <c r="E14" s="90" t="e">
        <f>'Time 12'!J53</f>
        <v>#DIV/0!</v>
      </c>
      <c r="F14" s="90" t="e">
        <f>'Time 12'!J54</f>
        <v>#DIV/0!</v>
      </c>
      <c r="G14" s="91" t="e">
        <f>'Time 12'!J55</f>
        <v>#DIV/0!</v>
      </c>
      <c r="H14" s="89">
        <f>'Time 12'!K51</f>
        <v>0</v>
      </c>
      <c r="I14" s="90" t="e">
        <f>'Time 12'!K52</f>
        <v>#DIV/0!</v>
      </c>
      <c r="J14" s="90" t="e">
        <f>'Time 12'!K53</f>
        <v>#DIV/0!</v>
      </c>
      <c r="K14" s="90" t="e">
        <f>'Time 12'!K54</f>
        <v>#DIV/0!</v>
      </c>
      <c r="L14" s="91" t="e">
        <f>'Time 12'!K55</f>
        <v>#DIV/0!</v>
      </c>
      <c r="M14" s="89">
        <f>'Time 12'!L51</f>
        <v>0</v>
      </c>
      <c r="N14" s="90" t="e">
        <f>'Time 12'!L52</f>
        <v>#DIV/0!</v>
      </c>
      <c r="O14" s="90" t="e">
        <f>'Time 12'!L53</f>
        <v>#DIV/0!</v>
      </c>
      <c r="P14" s="90" t="e">
        <f>'Time 12'!L54</f>
        <v>#DIV/0!</v>
      </c>
      <c r="Q14" s="92" t="e">
        <f>'Time 12'!L55</f>
        <v>#DIV/0!</v>
      </c>
    </row>
  </sheetData>
  <sheetProtection algorithmName="SHA-512" hashValue="0sqjUT0qHWHyPOqXO2kQRbLhPfyJhCqUAdiLAY0qnnw2ur1Ae7vRASg09+3CLhKlbCvdVHIDIcvcTiHLJyfxSg==" saltValue="hi5GkDpfz7aOe217cAfQXg==" spinCount="100000" sheet="1" objects="1" scenarios="1" insertRows="0" deleteRows="0"/>
  <mergeCells count="5">
    <mergeCell ref="A1:A2"/>
    <mergeCell ref="B1:B2"/>
    <mergeCell ref="C1:G1"/>
    <mergeCell ref="H1:L1"/>
    <mergeCell ref="M1:Q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1DD1-262B-411F-9194-25BE324EC618}">
  <dimension ref="A1:M55"/>
  <sheetViews>
    <sheetView workbookViewId="0">
      <selection activeCell="M51" sqref="M51:M55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60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/r3iHCqLAO4imHFeET+/REJ2bfpbLWAIaauMLtuvqX6gSla9NFKPYSXTJpgKV49hg3yofpgK2bQoaGWWsjg6rw==" saltValue="XxSj3PdVmSUN7jVah9tAtA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29" priority="7" operator="between">
      <formula>1</formula>
      <formula>2</formula>
    </cfRule>
    <cfRule type="cellIs" dxfId="28" priority="8" operator="between">
      <formula>4</formula>
      <formula>5</formula>
    </cfRule>
  </conditionalFormatting>
  <conditionalFormatting sqref="E14">
    <cfRule type="cellIs" dxfId="27" priority="5" operator="between">
      <formula>8</formula>
      <formula>10</formula>
    </cfRule>
    <cfRule type="cellIs" dxfId="26" priority="6" operator="between">
      <formula>1</formula>
      <formula>3</formula>
    </cfRule>
  </conditionalFormatting>
  <conditionalFormatting sqref="F14">
    <cfRule type="cellIs" dxfId="25" priority="1" operator="between">
      <formula>1</formula>
      <formula>2</formula>
    </cfRule>
    <cfRule type="cellIs" dxfId="24" priority="2" operator="between">
      <formula>4</formula>
      <formula>5</formula>
    </cfRule>
  </conditionalFormatting>
  <dataValidations count="2">
    <dataValidation type="list" showInputMessage="1" showErrorMessage="1" sqref="C8:H46" xr:uid="{FF8F411C-33A9-4C3D-B37C-B3585F40AC1F}">
      <formula1>"1, 2, 3, 4, 5"</formula1>
    </dataValidation>
    <dataValidation showInputMessage="1" showErrorMessage="1" sqref="I8:I46" xr:uid="{0F6AB42B-183C-4A61-8D5F-5E245EE4BE59}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9A25E-FF5A-43AF-9CD4-3A2FAB565906}">
  <dimension ref="A1:M55"/>
  <sheetViews>
    <sheetView workbookViewId="0">
      <selection activeCell="G7" sqref="G7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60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ur0lZ3famRk88hmyYPpgG4Nj9Bp0sBRIT+e/ZTiH6s5TgAhm6piDK1x/nQIWyFyU4CMPf2QcThEK4QQWDdVLQA==" saltValue="lvRnoXHTT52RvgtfoXm4Vw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23" priority="7" operator="between">
      <formula>1</formula>
      <formula>2</formula>
    </cfRule>
    <cfRule type="cellIs" dxfId="22" priority="8" operator="between">
      <formula>4</formula>
      <formula>5</formula>
    </cfRule>
  </conditionalFormatting>
  <conditionalFormatting sqref="E14">
    <cfRule type="cellIs" dxfId="21" priority="5" operator="between">
      <formula>8</formula>
      <formula>10</formula>
    </cfRule>
    <cfRule type="cellIs" dxfId="20" priority="6" operator="between">
      <formula>1</formula>
      <formula>3</formula>
    </cfRule>
  </conditionalFormatting>
  <conditionalFormatting sqref="F14">
    <cfRule type="cellIs" dxfId="19" priority="1" operator="between">
      <formula>1</formula>
      <formula>2</formula>
    </cfRule>
    <cfRule type="cellIs" dxfId="18" priority="2" operator="between">
      <formula>4</formula>
      <formula>5</formula>
    </cfRule>
  </conditionalFormatting>
  <dataValidations count="2">
    <dataValidation type="list" showInputMessage="1" showErrorMessage="1" sqref="C8:H46" xr:uid="{0A0B00A8-0ADC-435E-98D7-CA0066F468AE}">
      <formula1>"1, 2, 3, 4, 5"</formula1>
    </dataValidation>
    <dataValidation showInputMessage="1" showErrorMessage="1" sqref="I8:I46" xr:uid="{169D74B4-EE2F-40CF-87E6-F6D6A8932B84}"/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3195-CA2C-42A0-BF29-BDB7595F4082}">
  <dimension ref="A1:M55"/>
  <sheetViews>
    <sheetView workbookViewId="0">
      <selection activeCell="H7" sqref="H7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60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155ulxML7lHDLFtwltAoq3TF9w1+A5B+NjX/HdRSvc/0+n3XbnL8pD4FBXNTS4q2WzbGJmd9EgIKeHloIBz0Sw==" saltValue="30iJGa4MfoRa9Hg2CDIiNQ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17" priority="7" operator="between">
      <formula>1</formula>
      <formula>2</formula>
    </cfRule>
    <cfRule type="cellIs" dxfId="16" priority="8" operator="between">
      <formula>4</formula>
      <formula>5</formula>
    </cfRule>
  </conditionalFormatting>
  <conditionalFormatting sqref="E14">
    <cfRule type="cellIs" dxfId="15" priority="5" operator="between">
      <formula>8</formula>
      <formula>10</formula>
    </cfRule>
    <cfRule type="cellIs" dxfId="14" priority="6" operator="between">
      <formula>1</formula>
      <formula>3</formula>
    </cfRule>
  </conditionalFormatting>
  <conditionalFormatting sqref="F14">
    <cfRule type="cellIs" dxfId="13" priority="1" operator="between">
      <formula>1</formula>
      <formula>2</formula>
    </cfRule>
    <cfRule type="cellIs" dxfId="12" priority="2" operator="between">
      <formula>4</formula>
      <formula>5</formula>
    </cfRule>
  </conditionalFormatting>
  <dataValidations count="2">
    <dataValidation showInputMessage="1" showErrorMessage="1" sqref="I8:I46" xr:uid="{424BA615-BE1D-43EA-98E3-0A047136664F}"/>
    <dataValidation type="list" showInputMessage="1" showErrorMessage="1" sqref="C8:H46" xr:uid="{FE88E5ED-6600-4A25-AEDE-180A61AEAEB6}">
      <formula1>"1, 2, 3, 4, 5"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A824-DD7B-4E41-B44E-46BA18760F68}">
  <dimension ref="A1:M55"/>
  <sheetViews>
    <sheetView workbookViewId="0">
      <selection activeCell="B10" sqref="B10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ht="12.9" thickBot="1" x14ac:dyDescent="0.35">
      <c r="B48" s="66"/>
      <c r="J48" s="67"/>
      <c r="K48" s="67"/>
      <c r="L48" s="67"/>
    </row>
    <row r="49" spans="1:13" s="58" customFormat="1" ht="15" x14ac:dyDescent="0.4">
      <c r="A49" s="33" t="s">
        <v>60</v>
      </c>
      <c r="B49" s="70"/>
      <c r="C49" s="70"/>
      <c r="D49" s="70"/>
      <c r="E49" s="70"/>
      <c r="F49" s="70"/>
      <c r="G49" s="70"/>
      <c r="H49" s="70"/>
      <c r="I49" s="70"/>
      <c r="J49" s="34"/>
      <c r="K49" s="34"/>
      <c r="L49" s="34"/>
      <c r="M49" s="7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qYtn3gjbI5hC5pHq0uB41q0maqXdQEMbeguMLSoJUCDXHih91QD1z2e0HTesu15PVPrh6BfkqhBaIincsYVkdA==" saltValue="DsBidQalCJRtlopP0dfNpQ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11" priority="7" operator="between">
      <formula>1</formula>
      <formula>2</formula>
    </cfRule>
    <cfRule type="cellIs" dxfId="10" priority="8" operator="between">
      <formula>4</formula>
      <formula>5</formula>
    </cfRule>
  </conditionalFormatting>
  <conditionalFormatting sqref="E14">
    <cfRule type="cellIs" dxfId="9" priority="5" operator="between">
      <formula>8</formula>
      <formula>10</formula>
    </cfRule>
    <cfRule type="cellIs" dxfId="8" priority="6" operator="between">
      <formula>1</formula>
      <formula>3</formula>
    </cfRule>
  </conditionalFormatting>
  <conditionalFormatting sqref="F14">
    <cfRule type="cellIs" dxfId="7" priority="1" operator="between">
      <formula>1</formula>
      <formula>2</formula>
    </cfRule>
    <cfRule type="cellIs" dxfId="6" priority="2" operator="between">
      <formula>4</formula>
      <formula>5</formula>
    </cfRule>
  </conditionalFormatting>
  <dataValidations count="2">
    <dataValidation showInputMessage="1" showErrorMessage="1" sqref="I8:I46" xr:uid="{933746F1-26AA-41D3-82A2-3BDCB8A70EFF}"/>
    <dataValidation type="list" showInputMessage="1" showErrorMessage="1" sqref="C8:H46" xr:uid="{66C0D524-0A83-4D33-9CE1-4359D6FBE836}">
      <formula1>"1, 2, 3, 4, 5"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33C4-3085-4E9D-AC79-6534F3D6227C}">
  <dimension ref="A1:M55"/>
  <sheetViews>
    <sheetView workbookViewId="0">
      <selection activeCell="G33" sqref="G33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ht="12.9" thickBot="1" x14ac:dyDescent="0.35">
      <c r="B48" s="66"/>
      <c r="J48" s="67"/>
      <c r="K48" s="67"/>
      <c r="L48" s="67"/>
    </row>
    <row r="49" spans="1:13" s="58" customFormat="1" ht="15" x14ac:dyDescent="0.4">
      <c r="A49" s="33" t="s">
        <v>60</v>
      </c>
      <c r="B49" s="70"/>
      <c r="C49" s="70"/>
      <c r="D49" s="70"/>
      <c r="E49" s="70"/>
      <c r="F49" s="70"/>
      <c r="G49" s="70"/>
      <c r="H49" s="70"/>
      <c r="I49" s="70"/>
      <c r="J49" s="34"/>
      <c r="K49" s="34"/>
      <c r="L49" s="34"/>
      <c r="M49" s="7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3wFqOIHFubVBN1cukx1OKR572AbvaQ4/u/G6TZ2w99SiIMDs5V+anO4CHDgERsWd1k5HtJBxWk6CbmCnHq1VPg==" saltValue="2epgeiwPW1GUE3oPpVgA9Q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5" priority="7" operator="between">
      <formula>1</formula>
      <formula>2</formula>
    </cfRule>
    <cfRule type="cellIs" dxfId="4" priority="8" operator="between">
      <formula>4</formula>
      <formula>5</formula>
    </cfRule>
  </conditionalFormatting>
  <conditionalFormatting sqref="E14">
    <cfRule type="cellIs" dxfId="3" priority="5" operator="between">
      <formula>8</formula>
      <formula>10</formula>
    </cfRule>
    <cfRule type="cellIs" dxfId="2" priority="6" operator="between">
      <formula>1</formula>
      <formula>3</formula>
    </cfRule>
  </conditionalFormatting>
  <conditionalFormatting sqref="F14">
    <cfRule type="cellIs" dxfId="1" priority="1" operator="between">
      <formula>1</formula>
      <formula>2</formula>
    </cfRule>
    <cfRule type="cellIs" dxfId="0" priority="2" operator="between">
      <formula>4</formula>
      <formula>5</formula>
    </cfRule>
  </conditionalFormatting>
  <dataValidations count="2">
    <dataValidation showInputMessage="1" showErrorMessage="1" sqref="I8:I46" xr:uid="{EC7D4C03-6865-43D4-95A4-4EAFDC0AB733}"/>
    <dataValidation type="list" showInputMessage="1" showErrorMessage="1" sqref="C8:H46" xr:uid="{F6468B3E-A6B8-4BF1-BFB5-CA297EDEE7C1}">
      <formula1>"1, 2, 3, 4, 5"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B7D97-6427-428E-9634-2CEF408751B7}">
  <dimension ref="A1:M55"/>
  <sheetViews>
    <sheetView workbookViewId="0">
      <selection activeCell="M51" sqref="M51:M55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>
        <v>5</v>
      </c>
      <c r="D8" s="20">
        <v>5</v>
      </c>
      <c r="E8" s="20">
        <v>2</v>
      </c>
      <c r="F8" s="20">
        <v>4</v>
      </c>
      <c r="G8" s="20">
        <v>3</v>
      </c>
      <c r="H8" s="20">
        <v>1</v>
      </c>
      <c r="I8" s="44">
        <f>COUNT(C8:H8)</f>
        <v>6</v>
      </c>
      <c r="J8" s="45">
        <f t="shared" ref="J8:J46" si="0">AVERAGE(E8,G8,H8)</f>
        <v>2</v>
      </c>
      <c r="K8" s="45">
        <f t="shared" ref="K8:K46" si="1">AVERAGE(C8,D8,F8)</f>
        <v>4.666666666666667</v>
      </c>
      <c r="L8" s="45">
        <f t="shared" ref="L8:L46" si="2">AVERAGE(C8:H8)</f>
        <v>3.3333333333333335</v>
      </c>
      <c r="M8" s="8"/>
    </row>
    <row r="9" spans="1:13" s="2" customFormat="1" ht="14.6" x14ac:dyDescent="0.4">
      <c r="A9" s="10"/>
      <c r="B9" s="3" t="s">
        <v>22</v>
      </c>
      <c r="C9" s="20">
        <v>5</v>
      </c>
      <c r="D9" s="20">
        <v>5</v>
      </c>
      <c r="E9" s="20">
        <v>5</v>
      </c>
      <c r="F9" s="20">
        <v>3</v>
      </c>
      <c r="G9" s="20">
        <v>3</v>
      </c>
      <c r="H9" s="20">
        <v>3</v>
      </c>
      <c r="I9" s="44">
        <f t="shared" ref="I9:I46" si="3">COUNT(C9:H9)</f>
        <v>6</v>
      </c>
      <c r="J9" s="45">
        <f t="shared" si="0"/>
        <v>3.6666666666666665</v>
      </c>
      <c r="K9" s="45">
        <f t="shared" si="1"/>
        <v>4.333333333333333</v>
      </c>
      <c r="L9" s="45">
        <f t="shared" si="2"/>
        <v>4</v>
      </c>
      <c r="M9" s="8"/>
    </row>
    <row r="10" spans="1:13" s="2" customFormat="1" ht="14.6" x14ac:dyDescent="0.4">
      <c r="A10" s="10"/>
      <c r="B10" s="3" t="s">
        <v>23</v>
      </c>
      <c r="C10" s="20">
        <v>2</v>
      </c>
      <c r="D10" s="20">
        <v>3</v>
      </c>
      <c r="E10" s="20">
        <v>2</v>
      </c>
      <c r="F10" s="20">
        <v>2</v>
      </c>
      <c r="G10" s="20">
        <v>1</v>
      </c>
      <c r="H10" s="20">
        <v>3</v>
      </c>
      <c r="I10" s="44">
        <f t="shared" si="3"/>
        <v>6</v>
      </c>
      <c r="J10" s="45">
        <f t="shared" si="0"/>
        <v>2</v>
      </c>
      <c r="K10" s="45">
        <f t="shared" si="1"/>
        <v>2.3333333333333335</v>
      </c>
      <c r="L10" s="45">
        <f t="shared" si="2"/>
        <v>2.1666666666666665</v>
      </c>
      <c r="M10" s="8"/>
    </row>
    <row r="11" spans="1:13" s="2" customFormat="1" ht="14.6" x14ac:dyDescent="0.4">
      <c r="A11" s="10"/>
      <c r="B11" s="3" t="s">
        <v>24</v>
      </c>
      <c r="C11" s="20">
        <v>3</v>
      </c>
      <c r="D11" s="20">
        <v>1</v>
      </c>
      <c r="E11" s="20">
        <v>5</v>
      </c>
      <c r="F11" s="20">
        <v>1</v>
      </c>
      <c r="G11" s="20">
        <v>1</v>
      </c>
      <c r="H11" s="20">
        <v>2</v>
      </c>
      <c r="I11" s="44">
        <f t="shared" si="3"/>
        <v>6</v>
      </c>
      <c r="J11" s="45">
        <f t="shared" si="0"/>
        <v>2.6666666666666665</v>
      </c>
      <c r="K11" s="45">
        <f t="shared" si="1"/>
        <v>1.6666666666666667</v>
      </c>
      <c r="L11" s="45">
        <f t="shared" si="2"/>
        <v>2.1666666666666665</v>
      </c>
      <c r="M11" s="8"/>
    </row>
    <row r="12" spans="1:13" s="2" customFormat="1" ht="14.6" x14ac:dyDescent="0.4">
      <c r="A12" s="10"/>
      <c r="B12" s="3" t="s">
        <v>25</v>
      </c>
      <c r="C12" s="20">
        <v>2</v>
      </c>
      <c r="D12" s="20">
        <v>1</v>
      </c>
      <c r="E12" s="20">
        <v>2</v>
      </c>
      <c r="F12" s="20">
        <v>1</v>
      </c>
      <c r="G12" s="20">
        <v>1</v>
      </c>
      <c r="H12" s="20">
        <v>2.6</v>
      </c>
      <c r="I12" s="44">
        <f t="shared" si="3"/>
        <v>6</v>
      </c>
      <c r="J12" s="45">
        <f t="shared" si="0"/>
        <v>1.8666666666666665</v>
      </c>
      <c r="K12" s="45">
        <f t="shared" si="1"/>
        <v>1.3333333333333333</v>
      </c>
      <c r="L12" s="45">
        <f t="shared" si="2"/>
        <v>1.5999999999999999</v>
      </c>
      <c r="M12" s="8"/>
    </row>
    <row r="13" spans="1:13" s="2" customFormat="1" ht="14.6" x14ac:dyDescent="0.4">
      <c r="A13" s="10"/>
      <c r="B13" s="3" t="s">
        <v>26</v>
      </c>
      <c r="C13" s="20">
        <v>1.5</v>
      </c>
      <c r="D13" s="20">
        <v>4</v>
      </c>
      <c r="E13" s="20">
        <v>4</v>
      </c>
      <c r="F13" s="20">
        <v>2</v>
      </c>
      <c r="G13" s="20">
        <v>1.5</v>
      </c>
      <c r="H13" s="20">
        <v>3</v>
      </c>
      <c r="I13" s="44">
        <f>COUNT(C13:H13)</f>
        <v>6</v>
      </c>
      <c r="J13" s="45">
        <f t="shared" si="0"/>
        <v>2.8333333333333335</v>
      </c>
      <c r="K13" s="45">
        <f t="shared" si="1"/>
        <v>2.5</v>
      </c>
      <c r="L13" s="45">
        <f t="shared" si="2"/>
        <v>2.6666666666666665</v>
      </c>
      <c r="M13" s="8"/>
    </row>
    <row r="14" spans="1:13" s="2" customFormat="1" ht="14.6" x14ac:dyDescent="0.4">
      <c r="A14" s="10"/>
      <c r="B14" s="3" t="s">
        <v>27</v>
      </c>
      <c r="C14" s="20">
        <v>4</v>
      </c>
      <c r="D14" s="20">
        <v>2</v>
      </c>
      <c r="E14" s="25">
        <v>1</v>
      </c>
      <c r="F14" s="20">
        <v>1</v>
      </c>
      <c r="G14" s="20">
        <v>1</v>
      </c>
      <c r="H14" s="20">
        <v>2</v>
      </c>
      <c r="I14" s="44">
        <f t="shared" si="3"/>
        <v>6</v>
      </c>
      <c r="J14" s="45">
        <f t="shared" si="0"/>
        <v>1.3333333333333333</v>
      </c>
      <c r="K14" s="45">
        <f t="shared" si="1"/>
        <v>2.3333333333333335</v>
      </c>
      <c r="L14" s="45">
        <f t="shared" si="2"/>
        <v>1.8333333333333333</v>
      </c>
      <c r="M14" s="8"/>
    </row>
    <row r="15" spans="1:13" s="2" customFormat="1" ht="14.6" x14ac:dyDescent="0.4">
      <c r="A15" s="10"/>
      <c r="B15" s="3" t="s">
        <v>28</v>
      </c>
      <c r="C15" s="20">
        <v>4</v>
      </c>
      <c r="D15" s="20">
        <v>1</v>
      </c>
      <c r="E15" s="20">
        <v>2</v>
      </c>
      <c r="F15" s="20">
        <v>3</v>
      </c>
      <c r="G15" s="20">
        <v>1.3</v>
      </c>
      <c r="H15" s="20">
        <v>1.1000000000000001</v>
      </c>
      <c r="I15" s="44">
        <f t="shared" si="3"/>
        <v>6</v>
      </c>
      <c r="J15" s="45">
        <f t="shared" si="0"/>
        <v>1.4666666666666668</v>
      </c>
      <c r="K15" s="45">
        <f t="shared" si="1"/>
        <v>2.6666666666666665</v>
      </c>
      <c r="L15" s="45">
        <f t="shared" si="2"/>
        <v>2.0666666666666669</v>
      </c>
      <c r="M15" s="8"/>
    </row>
    <row r="16" spans="1:13" s="2" customFormat="1" ht="14.6" x14ac:dyDescent="0.4">
      <c r="A16" s="10"/>
      <c r="B16" s="3" t="s">
        <v>29</v>
      </c>
      <c r="C16" s="20">
        <v>4.2</v>
      </c>
      <c r="D16" s="20">
        <v>1</v>
      </c>
      <c r="E16" s="25">
        <v>1.1000000000000001</v>
      </c>
      <c r="F16" s="20">
        <v>1.2</v>
      </c>
      <c r="G16" s="20">
        <v>1.2</v>
      </c>
      <c r="H16" s="20">
        <v>1.6</v>
      </c>
      <c r="I16" s="44">
        <f t="shared" si="3"/>
        <v>6</v>
      </c>
      <c r="J16" s="45">
        <f t="shared" si="0"/>
        <v>1.3</v>
      </c>
      <c r="K16" s="45">
        <f t="shared" si="1"/>
        <v>2.1333333333333333</v>
      </c>
      <c r="L16" s="45">
        <f t="shared" si="2"/>
        <v>1.7166666666666668</v>
      </c>
      <c r="M16" s="8"/>
    </row>
    <row r="17" spans="1:13" s="2" customFormat="1" ht="14.6" x14ac:dyDescent="0.4">
      <c r="A17" s="10"/>
      <c r="B17" s="3" t="s">
        <v>30</v>
      </c>
      <c r="C17" s="20">
        <v>3</v>
      </c>
      <c r="D17" s="20">
        <v>3</v>
      </c>
      <c r="E17" s="20">
        <v>2</v>
      </c>
      <c r="F17" s="20">
        <v>2</v>
      </c>
      <c r="G17" s="20">
        <v>3</v>
      </c>
      <c r="H17" s="20">
        <v>3</v>
      </c>
      <c r="I17" s="44">
        <f t="shared" si="3"/>
        <v>6</v>
      </c>
      <c r="J17" s="45">
        <f t="shared" si="0"/>
        <v>2.6666666666666665</v>
      </c>
      <c r="K17" s="45">
        <f t="shared" si="1"/>
        <v>2.6666666666666665</v>
      </c>
      <c r="L17" s="45">
        <f t="shared" si="2"/>
        <v>2.6666666666666665</v>
      </c>
      <c r="M17" s="8"/>
    </row>
    <row r="18" spans="1:13" s="2" customFormat="1" ht="14.6" x14ac:dyDescent="0.4">
      <c r="A18" s="10"/>
      <c r="B18" s="3" t="s">
        <v>31</v>
      </c>
      <c r="C18" s="20">
        <v>3</v>
      </c>
      <c r="D18" s="20">
        <v>3</v>
      </c>
      <c r="E18" s="20">
        <v>5</v>
      </c>
      <c r="F18" s="20">
        <v>2</v>
      </c>
      <c r="G18" s="20">
        <v>4</v>
      </c>
      <c r="H18" s="20">
        <v>4</v>
      </c>
      <c r="I18" s="44">
        <f t="shared" si="3"/>
        <v>6</v>
      </c>
      <c r="J18" s="45">
        <f t="shared" si="0"/>
        <v>4.333333333333333</v>
      </c>
      <c r="K18" s="45">
        <f t="shared" si="1"/>
        <v>2.6666666666666665</v>
      </c>
      <c r="L18" s="45">
        <f t="shared" si="2"/>
        <v>3.5</v>
      </c>
      <c r="M18" s="8"/>
    </row>
    <row r="19" spans="1:13" s="2" customFormat="1" ht="14.6" x14ac:dyDescent="0.4">
      <c r="A19" s="10"/>
      <c r="B19" s="3" t="s">
        <v>32</v>
      </c>
      <c r="C19" s="20">
        <v>2</v>
      </c>
      <c r="D19" s="20">
        <v>1</v>
      </c>
      <c r="E19" s="20">
        <v>2</v>
      </c>
      <c r="F19" s="20">
        <v>2</v>
      </c>
      <c r="G19" s="20">
        <v>1</v>
      </c>
      <c r="H19" s="20">
        <v>3</v>
      </c>
      <c r="I19" s="44">
        <f t="shared" si="3"/>
        <v>6</v>
      </c>
      <c r="J19" s="45">
        <f t="shared" si="0"/>
        <v>2</v>
      </c>
      <c r="K19" s="45">
        <f t="shared" si="1"/>
        <v>1.6666666666666667</v>
      </c>
      <c r="L19" s="45">
        <f t="shared" si="2"/>
        <v>1.8333333333333333</v>
      </c>
      <c r="M19" s="8"/>
    </row>
    <row r="20" spans="1:13" s="2" customFormat="1" ht="14.6" x14ac:dyDescent="0.4">
      <c r="A20" s="10"/>
      <c r="B20" s="3" t="s">
        <v>33</v>
      </c>
      <c r="C20" s="20">
        <v>2</v>
      </c>
      <c r="D20" s="20">
        <v>4</v>
      </c>
      <c r="E20" s="20">
        <v>4</v>
      </c>
      <c r="F20" s="20">
        <v>1</v>
      </c>
      <c r="G20" s="20">
        <v>2</v>
      </c>
      <c r="H20" s="20">
        <v>4</v>
      </c>
      <c r="I20" s="44">
        <f t="shared" si="3"/>
        <v>6</v>
      </c>
      <c r="J20" s="45">
        <f t="shared" si="0"/>
        <v>3.3333333333333335</v>
      </c>
      <c r="K20" s="45">
        <f t="shared" si="1"/>
        <v>2.3333333333333335</v>
      </c>
      <c r="L20" s="45">
        <f t="shared" si="2"/>
        <v>2.8333333333333335</v>
      </c>
      <c r="M20" s="8"/>
    </row>
    <row r="21" spans="1:13" s="2" customFormat="1" ht="14.6" x14ac:dyDescent="0.4">
      <c r="A21" s="10"/>
      <c r="B21" s="3" t="s">
        <v>34</v>
      </c>
      <c r="C21" s="20">
        <v>2</v>
      </c>
      <c r="D21" s="20">
        <v>1</v>
      </c>
      <c r="E21" s="20">
        <v>4</v>
      </c>
      <c r="F21" s="20">
        <v>1</v>
      </c>
      <c r="G21" s="20">
        <v>2</v>
      </c>
      <c r="H21" s="20">
        <v>1</v>
      </c>
      <c r="I21" s="44">
        <f t="shared" si="3"/>
        <v>6</v>
      </c>
      <c r="J21" s="45">
        <f t="shared" si="0"/>
        <v>2.3333333333333335</v>
      </c>
      <c r="K21" s="45">
        <f t="shared" si="1"/>
        <v>1.3333333333333333</v>
      </c>
      <c r="L21" s="45">
        <f t="shared" si="2"/>
        <v>1.8333333333333333</v>
      </c>
      <c r="M21" s="8"/>
    </row>
    <row r="22" spans="1:13" s="2" customFormat="1" ht="14.6" x14ac:dyDescent="0.4">
      <c r="A22" s="10"/>
      <c r="B22" s="3" t="s">
        <v>35</v>
      </c>
      <c r="C22" s="20">
        <v>4</v>
      </c>
      <c r="D22" s="20">
        <v>5</v>
      </c>
      <c r="E22" s="20">
        <v>4</v>
      </c>
      <c r="F22" s="20">
        <v>4</v>
      </c>
      <c r="G22" s="20">
        <v>3</v>
      </c>
      <c r="H22" s="20">
        <v>5</v>
      </c>
      <c r="I22" s="44">
        <f t="shared" si="3"/>
        <v>6</v>
      </c>
      <c r="J22" s="45">
        <f t="shared" si="0"/>
        <v>4</v>
      </c>
      <c r="K22" s="45">
        <f>AVERAGE(C22,D22,F22)</f>
        <v>4.333333333333333</v>
      </c>
      <c r="L22" s="45">
        <f t="shared" si="2"/>
        <v>4.166666666666667</v>
      </c>
      <c r="M22" s="8"/>
    </row>
    <row r="23" spans="1:13" s="2" customFormat="1" ht="14.6" x14ac:dyDescent="0.4">
      <c r="A23" s="10"/>
      <c r="B23" s="3" t="s">
        <v>36</v>
      </c>
      <c r="C23" s="20">
        <v>3</v>
      </c>
      <c r="D23" s="20">
        <v>2</v>
      </c>
      <c r="E23" s="20">
        <v>3</v>
      </c>
      <c r="F23" s="20">
        <v>4</v>
      </c>
      <c r="G23" s="20">
        <v>1.1000000000000001</v>
      </c>
      <c r="H23" s="20">
        <v>1.1000000000000001</v>
      </c>
      <c r="I23" s="44">
        <f t="shared" si="3"/>
        <v>6</v>
      </c>
      <c r="J23" s="45">
        <f t="shared" si="0"/>
        <v>1.7333333333333332</v>
      </c>
      <c r="K23" s="45">
        <f t="shared" si="1"/>
        <v>3</v>
      </c>
      <c r="L23" s="45">
        <f t="shared" si="2"/>
        <v>2.3666666666666667</v>
      </c>
      <c r="M23" s="8"/>
    </row>
    <row r="24" spans="1:13" s="2" customFormat="1" ht="14.6" x14ac:dyDescent="0.4">
      <c r="A24" s="10"/>
      <c r="B24" s="3" t="s">
        <v>37</v>
      </c>
      <c r="C24" s="20">
        <v>2</v>
      </c>
      <c r="D24" s="20">
        <v>1</v>
      </c>
      <c r="E24" s="20">
        <v>5</v>
      </c>
      <c r="F24" s="20">
        <v>1</v>
      </c>
      <c r="G24" s="20">
        <v>1.4</v>
      </c>
      <c r="H24" s="20">
        <v>2</v>
      </c>
      <c r="I24" s="44">
        <f t="shared" si="3"/>
        <v>6</v>
      </c>
      <c r="J24" s="45">
        <f t="shared" si="0"/>
        <v>2.8000000000000003</v>
      </c>
      <c r="K24" s="45">
        <f t="shared" si="1"/>
        <v>1.3333333333333333</v>
      </c>
      <c r="L24" s="45">
        <f t="shared" si="2"/>
        <v>2.0666666666666669</v>
      </c>
      <c r="M24" s="8"/>
    </row>
    <row r="25" spans="1:13" s="2" customFormat="1" ht="14.6" x14ac:dyDescent="0.4">
      <c r="A25" s="10"/>
      <c r="B25" s="3" t="s">
        <v>38</v>
      </c>
      <c r="C25" s="20">
        <v>1.1000000000000001</v>
      </c>
      <c r="D25" s="20">
        <v>2</v>
      </c>
      <c r="E25" s="20">
        <v>5</v>
      </c>
      <c r="F25" s="20">
        <v>1</v>
      </c>
      <c r="G25" s="20">
        <v>3</v>
      </c>
      <c r="H25" s="20">
        <v>5</v>
      </c>
      <c r="I25" s="44">
        <f t="shared" si="3"/>
        <v>6</v>
      </c>
      <c r="J25" s="45">
        <f t="shared" si="0"/>
        <v>4.333333333333333</v>
      </c>
      <c r="K25" s="45">
        <f t="shared" si="1"/>
        <v>1.3666666666666665</v>
      </c>
      <c r="L25" s="45">
        <f t="shared" si="2"/>
        <v>2.85</v>
      </c>
      <c r="M25" s="8"/>
    </row>
    <row r="26" spans="1:13" s="2" customFormat="1" ht="14.6" x14ac:dyDescent="0.4">
      <c r="A26" s="10"/>
      <c r="B26" s="3" t="s">
        <v>39</v>
      </c>
      <c r="C26" s="20">
        <v>3</v>
      </c>
      <c r="D26" s="20">
        <v>3</v>
      </c>
      <c r="E26" s="20">
        <v>3</v>
      </c>
      <c r="F26" s="20">
        <v>2</v>
      </c>
      <c r="G26" s="20">
        <v>2</v>
      </c>
      <c r="H26" s="20">
        <v>3</v>
      </c>
      <c r="I26" s="44">
        <f t="shared" si="3"/>
        <v>6</v>
      </c>
      <c r="J26" s="45">
        <f t="shared" si="0"/>
        <v>2.6666666666666665</v>
      </c>
      <c r="K26" s="45">
        <f t="shared" si="1"/>
        <v>2.6666666666666665</v>
      </c>
      <c r="L26" s="45">
        <f t="shared" si="2"/>
        <v>2.6666666666666665</v>
      </c>
      <c r="M26" s="8"/>
    </row>
    <row r="27" spans="1:13" s="2" customFormat="1" ht="14.6" x14ac:dyDescent="0.4">
      <c r="A27" s="10"/>
      <c r="B27" s="3" t="s">
        <v>40</v>
      </c>
      <c r="C27" s="20">
        <v>3</v>
      </c>
      <c r="D27" s="20">
        <v>1</v>
      </c>
      <c r="E27" s="20">
        <v>2</v>
      </c>
      <c r="F27" s="20">
        <v>1</v>
      </c>
      <c r="G27" s="20">
        <v>1</v>
      </c>
      <c r="H27" s="20">
        <v>4</v>
      </c>
      <c r="I27" s="44">
        <f t="shared" si="3"/>
        <v>6</v>
      </c>
      <c r="J27" s="45">
        <f t="shared" si="0"/>
        <v>2.3333333333333335</v>
      </c>
      <c r="K27" s="45">
        <f t="shared" si="1"/>
        <v>1.6666666666666667</v>
      </c>
      <c r="L27" s="45">
        <f t="shared" si="2"/>
        <v>2</v>
      </c>
      <c r="M27" s="8"/>
    </row>
    <row r="28" spans="1:13" s="2" customFormat="1" ht="14.6" x14ac:dyDescent="0.4">
      <c r="A28" s="10"/>
      <c r="B28" s="3" t="s">
        <v>41</v>
      </c>
      <c r="C28" s="20">
        <v>5</v>
      </c>
      <c r="D28" s="20">
        <v>5</v>
      </c>
      <c r="E28" s="20">
        <v>4</v>
      </c>
      <c r="F28" s="20">
        <v>4</v>
      </c>
      <c r="G28" s="20">
        <v>4</v>
      </c>
      <c r="H28" s="20">
        <v>3</v>
      </c>
      <c r="I28" s="44">
        <f t="shared" si="3"/>
        <v>6</v>
      </c>
      <c r="J28" s="45">
        <f t="shared" si="0"/>
        <v>3.6666666666666665</v>
      </c>
      <c r="K28" s="45">
        <f t="shared" si="1"/>
        <v>4.666666666666667</v>
      </c>
      <c r="L28" s="45">
        <f t="shared" si="2"/>
        <v>4.166666666666667</v>
      </c>
      <c r="M28" s="8"/>
    </row>
    <row r="29" spans="1:13" s="2" customFormat="1" ht="14.6" x14ac:dyDescent="0.4">
      <c r="A29" s="10"/>
      <c r="B29" s="3" t="s">
        <v>42</v>
      </c>
      <c r="C29" s="20">
        <v>2</v>
      </c>
      <c r="D29" s="20">
        <v>3</v>
      </c>
      <c r="E29" s="20">
        <v>3</v>
      </c>
      <c r="F29" s="20">
        <v>4</v>
      </c>
      <c r="G29" s="20">
        <v>1</v>
      </c>
      <c r="H29" s="20">
        <v>3</v>
      </c>
      <c r="I29" s="44">
        <f t="shared" si="3"/>
        <v>6</v>
      </c>
      <c r="J29" s="45">
        <f t="shared" si="0"/>
        <v>2.3333333333333335</v>
      </c>
      <c r="K29" s="45">
        <f t="shared" si="1"/>
        <v>3</v>
      </c>
      <c r="L29" s="45">
        <f t="shared" si="2"/>
        <v>2.6666666666666665</v>
      </c>
      <c r="M29" s="8"/>
    </row>
    <row r="30" spans="1:13" s="2" customFormat="1" ht="14.6" x14ac:dyDescent="0.4">
      <c r="A30" s="10"/>
      <c r="B30" s="3" t="s">
        <v>43</v>
      </c>
      <c r="C30" s="20">
        <v>5</v>
      </c>
      <c r="D30" s="20">
        <v>2</v>
      </c>
      <c r="E30" s="20">
        <v>2</v>
      </c>
      <c r="F30" s="20">
        <v>1</v>
      </c>
      <c r="G30" s="20">
        <v>1</v>
      </c>
      <c r="H30" s="20">
        <v>2</v>
      </c>
      <c r="I30" s="44">
        <f t="shared" si="3"/>
        <v>6</v>
      </c>
      <c r="J30" s="45">
        <f t="shared" si="0"/>
        <v>1.6666666666666667</v>
      </c>
      <c r="K30" s="45">
        <f t="shared" si="1"/>
        <v>2.6666666666666665</v>
      </c>
      <c r="L30" s="45">
        <f t="shared" si="2"/>
        <v>2.1666666666666665</v>
      </c>
      <c r="M30" s="8"/>
    </row>
    <row r="31" spans="1:13" s="2" customFormat="1" ht="14.6" x14ac:dyDescent="0.4">
      <c r="A31" s="10"/>
      <c r="B31" s="3" t="s">
        <v>44</v>
      </c>
      <c r="C31" s="20">
        <v>2</v>
      </c>
      <c r="D31" s="20">
        <v>1</v>
      </c>
      <c r="E31" s="20">
        <v>1</v>
      </c>
      <c r="F31" s="20">
        <v>2</v>
      </c>
      <c r="G31" s="20">
        <v>1</v>
      </c>
      <c r="H31" s="20">
        <v>1</v>
      </c>
      <c r="I31" s="44">
        <f t="shared" si="3"/>
        <v>6</v>
      </c>
      <c r="J31" s="45">
        <f t="shared" si="0"/>
        <v>1</v>
      </c>
      <c r="K31" s="45">
        <f t="shared" si="1"/>
        <v>1.6666666666666667</v>
      </c>
      <c r="L31" s="45">
        <f t="shared" si="2"/>
        <v>1.3333333333333333</v>
      </c>
      <c r="M31" s="8"/>
    </row>
    <row r="32" spans="1:13" s="2" customFormat="1" ht="14.6" x14ac:dyDescent="0.4">
      <c r="A32" s="10"/>
      <c r="B32" s="3" t="s">
        <v>45</v>
      </c>
      <c r="C32" s="20">
        <v>2</v>
      </c>
      <c r="D32" s="20">
        <v>1</v>
      </c>
      <c r="E32" s="20">
        <v>1</v>
      </c>
      <c r="F32" s="20">
        <v>1</v>
      </c>
      <c r="G32" s="20">
        <v>4</v>
      </c>
      <c r="H32" s="20">
        <v>4</v>
      </c>
      <c r="I32" s="44">
        <f t="shared" si="3"/>
        <v>6</v>
      </c>
      <c r="J32" s="45">
        <f t="shared" si="0"/>
        <v>3</v>
      </c>
      <c r="K32" s="45">
        <f t="shared" si="1"/>
        <v>1.3333333333333333</v>
      </c>
      <c r="L32" s="45">
        <f t="shared" si="2"/>
        <v>2.1666666666666665</v>
      </c>
      <c r="M32" s="8"/>
    </row>
    <row r="33" spans="1:13" s="2" customFormat="1" ht="14.6" x14ac:dyDescent="0.4">
      <c r="A33" s="10"/>
      <c r="B33" s="3" t="s">
        <v>46</v>
      </c>
      <c r="C33" s="20">
        <v>2</v>
      </c>
      <c r="D33" s="20">
        <v>2</v>
      </c>
      <c r="E33" s="20">
        <v>3</v>
      </c>
      <c r="F33" s="20">
        <v>1</v>
      </c>
      <c r="G33" s="20">
        <v>1</v>
      </c>
      <c r="H33" s="20">
        <v>3</v>
      </c>
      <c r="I33" s="44">
        <f>COUNT(C33:H33)</f>
        <v>6</v>
      </c>
      <c r="J33" s="45">
        <f t="shared" si="0"/>
        <v>2.3333333333333335</v>
      </c>
      <c r="K33" s="45">
        <f t="shared" si="1"/>
        <v>1.6666666666666667</v>
      </c>
      <c r="L33" s="45">
        <f t="shared" si="2"/>
        <v>2</v>
      </c>
      <c r="M33" s="8"/>
    </row>
    <row r="34" spans="1:13" s="2" customFormat="1" ht="14.6" x14ac:dyDescent="0.4">
      <c r="A34" s="10"/>
      <c r="B34" s="3" t="s">
        <v>47</v>
      </c>
      <c r="C34" s="20">
        <v>2</v>
      </c>
      <c r="D34" s="20">
        <v>4</v>
      </c>
      <c r="E34" s="20">
        <v>4</v>
      </c>
      <c r="F34" s="20">
        <v>5</v>
      </c>
      <c r="G34" s="20">
        <v>2</v>
      </c>
      <c r="H34" s="20">
        <v>5</v>
      </c>
      <c r="I34" s="44">
        <f t="shared" si="3"/>
        <v>6</v>
      </c>
      <c r="J34" s="45">
        <f t="shared" si="0"/>
        <v>3.6666666666666665</v>
      </c>
      <c r="K34" s="45">
        <f t="shared" si="1"/>
        <v>3.6666666666666665</v>
      </c>
      <c r="L34" s="45">
        <f t="shared" si="2"/>
        <v>3.6666666666666665</v>
      </c>
      <c r="M34" s="8"/>
    </row>
    <row r="35" spans="1:13" s="2" customFormat="1" ht="14.6" x14ac:dyDescent="0.4">
      <c r="A35" s="10"/>
      <c r="B35" s="3" t="s">
        <v>48</v>
      </c>
      <c r="C35" s="20">
        <v>2</v>
      </c>
      <c r="D35" s="20">
        <v>2</v>
      </c>
      <c r="E35" s="20">
        <v>4</v>
      </c>
      <c r="F35" s="20">
        <v>1</v>
      </c>
      <c r="G35" s="20">
        <v>4</v>
      </c>
      <c r="H35" s="20">
        <v>1</v>
      </c>
      <c r="I35" s="44">
        <f t="shared" si="3"/>
        <v>6</v>
      </c>
      <c r="J35" s="45">
        <f t="shared" si="0"/>
        <v>3</v>
      </c>
      <c r="K35" s="45">
        <f t="shared" si="1"/>
        <v>1.6666666666666667</v>
      </c>
      <c r="L35" s="45">
        <f t="shared" si="2"/>
        <v>2.3333333333333335</v>
      </c>
      <c r="M35" s="8"/>
    </row>
    <row r="36" spans="1:13" s="2" customFormat="1" ht="14.6" x14ac:dyDescent="0.4">
      <c r="A36" s="10"/>
      <c r="B36" s="3" t="s">
        <v>49</v>
      </c>
      <c r="C36" s="20">
        <v>5</v>
      </c>
      <c r="D36" s="20">
        <v>5</v>
      </c>
      <c r="E36" s="20">
        <v>5</v>
      </c>
      <c r="F36" s="20">
        <v>4</v>
      </c>
      <c r="G36" s="20">
        <v>5</v>
      </c>
      <c r="H36" s="20">
        <v>3</v>
      </c>
      <c r="I36" s="44">
        <f t="shared" si="3"/>
        <v>6</v>
      </c>
      <c r="J36" s="45">
        <f t="shared" si="0"/>
        <v>4.333333333333333</v>
      </c>
      <c r="K36" s="45">
        <f t="shared" si="1"/>
        <v>4.666666666666667</v>
      </c>
      <c r="L36" s="45">
        <f t="shared" si="2"/>
        <v>4.5</v>
      </c>
      <c r="M36" s="8"/>
    </row>
    <row r="37" spans="1:13" s="2" customFormat="1" ht="14.6" x14ac:dyDescent="0.4">
      <c r="A37" s="10"/>
      <c r="B37" s="3" t="s">
        <v>50</v>
      </c>
      <c r="C37" s="20">
        <v>4</v>
      </c>
      <c r="D37" s="20">
        <v>5</v>
      </c>
      <c r="E37" s="20">
        <v>5</v>
      </c>
      <c r="F37" s="20">
        <v>4</v>
      </c>
      <c r="G37" s="20">
        <v>4</v>
      </c>
      <c r="H37" s="20">
        <v>5</v>
      </c>
      <c r="I37" s="44">
        <f t="shared" si="3"/>
        <v>6</v>
      </c>
      <c r="J37" s="45">
        <f t="shared" si="0"/>
        <v>4.666666666666667</v>
      </c>
      <c r="K37" s="45">
        <f t="shared" si="1"/>
        <v>4.333333333333333</v>
      </c>
      <c r="L37" s="45">
        <f t="shared" si="2"/>
        <v>4.5</v>
      </c>
      <c r="M37" s="8"/>
    </row>
    <row r="38" spans="1:13" s="2" customFormat="1" ht="14.6" x14ac:dyDescent="0.4">
      <c r="A38" s="10"/>
      <c r="B38" s="3" t="s">
        <v>51</v>
      </c>
      <c r="C38" s="20">
        <v>3</v>
      </c>
      <c r="D38" s="20">
        <v>4</v>
      </c>
      <c r="E38" s="20">
        <v>4</v>
      </c>
      <c r="F38" s="20">
        <v>5</v>
      </c>
      <c r="G38" s="20">
        <v>3</v>
      </c>
      <c r="H38" s="20">
        <v>5</v>
      </c>
      <c r="I38" s="44">
        <f t="shared" si="3"/>
        <v>6</v>
      </c>
      <c r="J38" s="45">
        <f t="shared" si="0"/>
        <v>4</v>
      </c>
      <c r="K38" s="45">
        <f t="shared" si="1"/>
        <v>4</v>
      </c>
      <c r="L38" s="45">
        <f t="shared" si="2"/>
        <v>4</v>
      </c>
      <c r="M38" s="8"/>
    </row>
    <row r="39" spans="1:13" s="2" customFormat="1" ht="14.6" x14ac:dyDescent="0.4">
      <c r="A39" s="10"/>
      <c r="B39" s="3" t="s">
        <v>52</v>
      </c>
      <c r="C39" s="20">
        <v>3</v>
      </c>
      <c r="D39" s="20">
        <v>5</v>
      </c>
      <c r="E39" s="20">
        <v>5</v>
      </c>
      <c r="F39" s="20">
        <v>5</v>
      </c>
      <c r="G39" s="20">
        <v>3</v>
      </c>
      <c r="H39" s="20">
        <v>5</v>
      </c>
      <c r="I39" s="44">
        <f t="shared" si="3"/>
        <v>6</v>
      </c>
      <c r="J39" s="45">
        <f t="shared" si="0"/>
        <v>4.333333333333333</v>
      </c>
      <c r="K39" s="45">
        <f t="shared" si="1"/>
        <v>4.333333333333333</v>
      </c>
      <c r="L39" s="45">
        <f t="shared" si="2"/>
        <v>4.333333333333333</v>
      </c>
      <c r="M39" s="8"/>
    </row>
    <row r="40" spans="1:13" s="2" customFormat="1" ht="14.6" x14ac:dyDescent="0.4">
      <c r="A40" s="10"/>
      <c r="B40" s="3" t="s">
        <v>53</v>
      </c>
      <c r="C40" s="20">
        <v>1</v>
      </c>
      <c r="D40" s="20">
        <v>1</v>
      </c>
      <c r="E40" s="20">
        <v>5</v>
      </c>
      <c r="F40" s="20">
        <v>1</v>
      </c>
      <c r="G40" s="20">
        <v>5</v>
      </c>
      <c r="H40" s="20">
        <v>2</v>
      </c>
      <c r="I40" s="44">
        <f t="shared" si="3"/>
        <v>6</v>
      </c>
      <c r="J40" s="45">
        <f t="shared" si="0"/>
        <v>4</v>
      </c>
      <c r="K40" s="45">
        <f t="shared" si="1"/>
        <v>1</v>
      </c>
      <c r="L40" s="45">
        <f t="shared" si="2"/>
        <v>2.5</v>
      </c>
      <c r="M40" s="8"/>
    </row>
    <row r="41" spans="1:13" s="2" customFormat="1" ht="14.6" x14ac:dyDescent="0.4">
      <c r="A41" s="10"/>
      <c r="B41" s="3" t="s">
        <v>54</v>
      </c>
      <c r="C41" s="20">
        <v>1</v>
      </c>
      <c r="D41" s="20">
        <v>5</v>
      </c>
      <c r="E41" s="20">
        <v>3</v>
      </c>
      <c r="F41" s="20">
        <v>3</v>
      </c>
      <c r="G41" s="20">
        <v>1</v>
      </c>
      <c r="H41" s="20">
        <v>4</v>
      </c>
      <c r="I41" s="44">
        <f t="shared" si="3"/>
        <v>6</v>
      </c>
      <c r="J41" s="45">
        <f t="shared" si="0"/>
        <v>2.6666666666666665</v>
      </c>
      <c r="K41" s="45">
        <f t="shared" si="1"/>
        <v>3</v>
      </c>
      <c r="L41" s="45">
        <f t="shared" si="2"/>
        <v>2.8333333333333335</v>
      </c>
      <c r="M41" s="8"/>
    </row>
    <row r="42" spans="1:13" s="2" customFormat="1" ht="14.6" x14ac:dyDescent="0.4">
      <c r="A42" s="10"/>
      <c r="B42" s="3" t="s">
        <v>55</v>
      </c>
      <c r="C42" s="20">
        <v>2</v>
      </c>
      <c r="D42" s="20">
        <v>4</v>
      </c>
      <c r="E42" s="20">
        <v>5</v>
      </c>
      <c r="F42" s="20">
        <v>1</v>
      </c>
      <c r="G42" s="20">
        <v>3</v>
      </c>
      <c r="H42" s="20">
        <v>3</v>
      </c>
      <c r="I42" s="44">
        <f t="shared" si="3"/>
        <v>6</v>
      </c>
      <c r="J42" s="45">
        <f t="shared" si="0"/>
        <v>3.6666666666666665</v>
      </c>
      <c r="K42" s="45">
        <f t="shared" si="1"/>
        <v>2.3333333333333335</v>
      </c>
      <c r="L42" s="45">
        <f t="shared" si="2"/>
        <v>3</v>
      </c>
      <c r="M42" s="8"/>
    </row>
    <row r="43" spans="1:13" s="2" customFormat="1" ht="14.6" x14ac:dyDescent="0.4">
      <c r="A43" s="10"/>
      <c r="B43" s="3" t="s">
        <v>56</v>
      </c>
      <c r="C43" s="20">
        <v>5</v>
      </c>
      <c r="D43" s="20">
        <v>5</v>
      </c>
      <c r="E43" s="20">
        <v>3</v>
      </c>
      <c r="F43" s="20">
        <v>2</v>
      </c>
      <c r="G43" s="20">
        <v>1</v>
      </c>
      <c r="H43" s="20">
        <v>5</v>
      </c>
      <c r="I43" s="44">
        <f t="shared" si="3"/>
        <v>6</v>
      </c>
      <c r="J43" s="45">
        <f t="shared" si="0"/>
        <v>3</v>
      </c>
      <c r="K43" s="45">
        <f t="shared" si="1"/>
        <v>4</v>
      </c>
      <c r="L43" s="45">
        <f t="shared" si="2"/>
        <v>3.5</v>
      </c>
      <c r="M43" s="8"/>
    </row>
    <row r="44" spans="1:13" s="2" customFormat="1" ht="14.6" x14ac:dyDescent="0.4">
      <c r="A44" s="10"/>
      <c r="B44" s="3" t="s">
        <v>57</v>
      </c>
      <c r="C44" s="20">
        <v>1</v>
      </c>
      <c r="D44" s="20">
        <v>1</v>
      </c>
      <c r="E44" s="20">
        <v>1</v>
      </c>
      <c r="F44" s="20">
        <v>1</v>
      </c>
      <c r="G44" s="20">
        <v>2</v>
      </c>
      <c r="H44" s="20">
        <v>5</v>
      </c>
      <c r="I44" s="44">
        <f t="shared" si="3"/>
        <v>6</v>
      </c>
      <c r="J44" s="45">
        <f t="shared" si="0"/>
        <v>2.6666666666666665</v>
      </c>
      <c r="K44" s="45">
        <f t="shared" si="1"/>
        <v>1</v>
      </c>
      <c r="L44" s="45">
        <f t="shared" si="2"/>
        <v>1.8333333333333333</v>
      </c>
      <c r="M44" s="8"/>
    </row>
    <row r="45" spans="1:13" s="2" customFormat="1" ht="14.6" x14ac:dyDescent="0.4">
      <c r="A45" s="10"/>
      <c r="B45" s="3" t="s">
        <v>58</v>
      </c>
      <c r="C45" s="20">
        <v>3</v>
      </c>
      <c r="D45" s="20">
        <v>2</v>
      </c>
      <c r="E45" s="20">
        <v>4</v>
      </c>
      <c r="F45" s="20">
        <v>2</v>
      </c>
      <c r="G45" s="20">
        <v>2</v>
      </c>
      <c r="H45" s="20">
        <v>3</v>
      </c>
      <c r="I45" s="44">
        <f t="shared" si="3"/>
        <v>6</v>
      </c>
      <c r="J45" s="45">
        <f t="shared" si="0"/>
        <v>3</v>
      </c>
      <c r="K45" s="45">
        <f t="shared" si="1"/>
        <v>2.3333333333333335</v>
      </c>
      <c r="L45" s="45">
        <f t="shared" si="2"/>
        <v>2.6666666666666665</v>
      </c>
      <c r="M45" s="8"/>
    </row>
    <row r="46" spans="1:13" s="2" customFormat="1" ht="15" thickBot="1" x14ac:dyDescent="0.45">
      <c r="A46" s="11"/>
      <c r="B46" s="12" t="s">
        <v>59</v>
      </c>
      <c r="C46" s="21">
        <v>1</v>
      </c>
      <c r="D46" s="21">
        <v>2</v>
      </c>
      <c r="E46" s="21">
        <v>3</v>
      </c>
      <c r="F46" s="21">
        <v>1</v>
      </c>
      <c r="G46" s="21">
        <v>3</v>
      </c>
      <c r="H46" s="21">
        <v>2</v>
      </c>
      <c r="I46" s="46">
        <f t="shared" si="3"/>
        <v>6</v>
      </c>
      <c r="J46" s="47">
        <f t="shared" si="0"/>
        <v>2.6666666666666665</v>
      </c>
      <c r="K46" s="47">
        <f t="shared" si="1"/>
        <v>1.3333333333333333</v>
      </c>
      <c r="L46" s="47">
        <f t="shared" si="2"/>
        <v>2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94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39</v>
      </c>
      <c r="D51" s="15">
        <f t="shared" si="4"/>
        <v>39</v>
      </c>
      <c r="E51" s="15">
        <f t="shared" si="4"/>
        <v>39</v>
      </c>
      <c r="F51" s="15">
        <f t="shared" si="4"/>
        <v>39</v>
      </c>
      <c r="G51" s="15">
        <f t="shared" si="4"/>
        <v>39</v>
      </c>
      <c r="H51" s="15">
        <f t="shared" si="4"/>
        <v>39</v>
      </c>
      <c r="I51" s="15"/>
      <c r="J51" s="22">
        <f>COUNT(J8:J46)</f>
        <v>39</v>
      </c>
      <c r="K51" s="22">
        <f>COUNT(K8:K46)</f>
        <v>39</v>
      </c>
      <c r="L51" s="22">
        <f>COUNT(L8:L46)</f>
        <v>39</v>
      </c>
      <c r="M51" s="8"/>
    </row>
    <row r="52" spans="1:13" ht="37.299999999999997" x14ac:dyDescent="0.3">
      <c r="A52" s="52" t="s">
        <v>64</v>
      </c>
      <c r="B52" s="53" t="s">
        <v>65</v>
      </c>
      <c r="C52" s="15">
        <f t="shared" ref="C52:H52" si="5">AVERAGE(C8:C46)</f>
        <v>2.8153846153846156</v>
      </c>
      <c r="D52" s="15">
        <f t="shared" si="5"/>
        <v>2.7692307692307692</v>
      </c>
      <c r="E52" s="15">
        <f t="shared" si="5"/>
        <v>3.2846153846153845</v>
      </c>
      <c r="F52" s="15">
        <f t="shared" si="5"/>
        <v>2.2358974358974359</v>
      </c>
      <c r="G52" s="15">
        <f t="shared" si="5"/>
        <v>2.2435897435897436</v>
      </c>
      <c r="H52" s="15">
        <f t="shared" si="5"/>
        <v>3.0358974358974362</v>
      </c>
      <c r="I52" s="15"/>
      <c r="J52" s="23">
        <f>AVERAGE(J8:J46)</f>
        <v>2.8547008547008552</v>
      </c>
      <c r="K52" s="23">
        <f>AVERAGE(K8:K46)</f>
        <v>2.6068376068376065</v>
      </c>
      <c r="L52" s="23">
        <f>AVERAGE(L8:L46)</f>
        <v>2.7307692307692304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1</v>
      </c>
      <c r="D53" s="13">
        <f xml:space="preserve"> MIN(D8:D41)</f>
        <v>1</v>
      </c>
      <c r="E53" s="13">
        <f xml:space="preserve"> MIN(E8:E46)</f>
        <v>1</v>
      </c>
      <c r="F53" s="13">
        <f xml:space="preserve"> MIN(F8:F46)</f>
        <v>1</v>
      </c>
      <c r="G53" s="13">
        <f xml:space="preserve"> MIN(G8:G46)</f>
        <v>1</v>
      </c>
      <c r="H53" s="13">
        <f xml:space="preserve"> MIN(H8:H46)</f>
        <v>1</v>
      </c>
      <c r="I53" s="13"/>
      <c r="J53" s="23">
        <f xml:space="preserve"> MIN(J8:J46)</f>
        <v>1</v>
      </c>
      <c r="K53" s="23">
        <f xml:space="preserve"> MIN(K8:K46)</f>
        <v>1</v>
      </c>
      <c r="L53" s="23">
        <f xml:space="preserve"> MIN(L8:L46)</f>
        <v>1.3333333333333333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5</v>
      </c>
      <c r="D54" s="13">
        <f t="shared" si="6"/>
        <v>5</v>
      </c>
      <c r="E54" s="13">
        <f t="shared" si="6"/>
        <v>5</v>
      </c>
      <c r="F54" s="13">
        <f t="shared" si="6"/>
        <v>5</v>
      </c>
      <c r="G54" s="13">
        <f t="shared" si="6"/>
        <v>5</v>
      </c>
      <c r="H54" s="13">
        <f t="shared" si="6"/>
        <v>5</v>
      </c>
      <c r="I54" s="13"/>
      <c r="J54" s="23">
        <f>MAX(J8:J46)</f>
        <v>4.666666666666667</v>
      </c>
      <c r="K54" s="23">
        <f>MAX(K8:K46)</f>
        <v>4.666666666666667</v>
      </c>
      <c r="L54" s="23">
        <f>MAX(L8:L46)</f>
        <v>4.5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4</v>
      </c>
      <c r="D55" s="14">
        <f t="shared" si="7"/>
        <v>4</v>
      </c>
      <c r="E55" s="14">
        <f t="shared" si="7"/>
        <v>4</v>
      </c>
      <c r="F55" s="14">
        <f t="shared" si="7"/>
        <v>4</v>
      </c>
      <c r="G55" s="14">
        <f t="shared" si="7"/>
        <v>4</v>
      </c>
      <c r="H55" s="14">
        <f t="shared" si="7"/>
        <v>4</v>
      </c>
      <c r="I55" s="14"/>
      <c r="J55" s="24">
        <f t="shared" si="7"/>
        <v>3.666666666666667</v>
      </c>
      <c r="K55" s="24">
        <f t="shared" si="7"/>
        <v>3.666666666666667</v>
      </c>
      <c r="L55" s="24">
        <f t="shared" si="7"/>
        <v>3.166666666666667</v>
      </c>
      <c r="M55" s="9"/>
    </row>
  </sheetData>
  <sheetProtection algorithmName="SHA-512" hashValue="RE8OGcKfGG8vuGbJsTJEsJnO7tb565kLChqlpILQvAxd5cIfKPxt8afkYYqhyIcEVDQlC2GE4D/XAxaqKCMLgQ==" saltValue="yUxZRUmyW1/dPMhM/e3ObQ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79" priority="5" operator="between">
      <formula>1</formula>
      <formula>2</formula>
    </cfRule>
    <cfRule type="cellIs" dxfId="78" priority="6" operator="between">
      <formula>4</formula>
      <formula>5</formula>
    </cfRule>
  </conditionalFormatting>
  <conditionalFormatting sqref="E14">
    <cfRule type="cellIs" dxfId="77" priority="3" operator="between">
      <formula>8</formula>
      <formula>10</formula>
    </cfRule>
    <cfRule type="cellIs" dxfId="76" priority="4" operator="between">
      <formula>1</formula>
      <formula>3</formula>
    </cfRule>
  </conditionalFormatting>
  <conditionalFormatting sqref="F14">
    <cfRule type="cellIs" dxfId="75" priority="1" operator="between">
      <formula>8</formula>
      <formula>10</formula>
    </cfRule>
    <cfRule type="cellIs" dxfId="74" priority="2" operator="between">
      <formula>1</formula>
      <formula>3</formula>
    </cfRule>
  </conditionalFormatting>
  <dataValidations count="1">
    <dataValidation showInputMessage="1" showErrorMessage="1" sqref="C8:I46" xr:uid="{66024714-E9B9-4984-94EF-89A87B203E67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D302-2D6B-413E-980F-A1B153B3D1B7}">
  <dimension ref="A1:M56"/>
  <sheetViews>
    <sheetView workbookViewId="0">
      <selection sqref="A1:XFD1048576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5" si="1">AVERAGE(C8,D8,F8)</f>
        <v>#DIV/0!</v>
      </c>
      <c r="L8" s="45" t="e">
        <f t="shared" ref="L8:L45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>AVERAGE(C14,D14,F14)</f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>AVERAGE(C17,D17,F17)</f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>AVERAGE(E25,G25,H25)</f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>AVERAGE(C46,D46,F46)</f>
        <v>#DIV/0!</v>
      </c>
      <c r="L46" s="47" t="e">
        <f>AVERAGE(C46:H46)</f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94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  <row r="56" spans="1:13" x14ac:dyDescent="0.3">
      <c r="M56" s="2"/>
    </row>
  </sheetData>
  <sheetProtection algorithmName="SHA-512" hashValue="WL7TrjciopX7qxYOzLJkhrvaUcM2VcIG48sWb/C7LoJW3qsns92tWLpgzsqV94NzfGK/ruGeASCrhRq+sZ0d6A==" saltValue="vviNug5PspOq5PQlyUI2CQ==" spinCount="100000" sheet="1" objects="1" scenarios="1" insertRows="0" deleteRows="0"/>
  <mergeCells count="2">
    <mergeCell ref="M6:M7"/>
    <mergeCell ref="I5:L5"/>
  </mergeCells>
  <conditionalFormatting sqref="G14:H14 C46:H46 F8:H13 C8:D45 F15:H45">
    <cfRule type="cellIs" dxfId="73" priority="31" operator="between">
      <formula>1</formula>
      <formula>2</formula>
    </cfRule>
    <cfRule type="cellIs" dxfId="72" priority="32" operator="between">
      <formula>4</formula>
      <formula>5</formula>
    </cfRule>
  </conditionalFormatting>
  <conditionalFormatting sqref="F14">
    <cfRule type="cellIs" dxfId="71" priority="25" operator="between">
      <formula>1</formula>
      <formula>2</formula>
    </cfRule>
    <cfRule type="cellIs" dxfId="70" priority="26" operator="between">
      <formula>4</formula>
      <formula>5</formula>
    </cfRule>
  </conditionalFormatting>
  <conditionalFormatting sqref="E8:E13 E15:E45">
    <cfRule type="cellIs" dxfId="69" priority="3" operator="between">
      <formula>1</formula>
      <formula>2</formula>
    </cfRule>
    <cfRule type="cellIs" dxfId="68" priority="4" operator="between">
      <formula>4</formula>
      <formula>5</formula>
    </cfRule>
  </conditionalFormatting>
  <conditionalFormatting sqref="E14">
    <cfRule type="cellIs" dxfId="67" priority="1" operator="between">
      <formula>1</formula>
      <formula>2</formula>
    </cfRule>
    <cfRule type="cellIs" dxfId="66" priority="2" operator="between">
      <formula>4</formula>
      <formula>5</formula>
    </cfRule>
  </conditionalFormatting>
  <dataValidations count="3">
    <dataValidation type="list" showInputMessage="1" showErrorMessage="1" sqref="C8:D46 F8:H46" xr:uid="{0A7139D0-0283-4CFC-880E-B4D7C912C0D7}">
      <formula1>"1, 2, 3, 4, 5"</formula1>
    </dataValidation>
    <dataValidation showInputMessage="1" showErrorMessage="1" sqref="I8:I46" xr:uid="{E5C66CD2-89E0-4C69-A9A7-072EA1A1FBAF}"/>
    <dataValidation type="list" allowBlank="1" showInputMessage="1" showErrorMessage="1" sqref="E8:E46" xr:uid="{C1110181-E40D-4614-A7C1-8F4ACE2B476B}">
      <formula1>"1, 2, 3, 4, 5"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0B9E-78D4-4DBE-8325-853536090881}">
  <dimension ref="A1:M55"/>
  <sheetViews>
    <sheetView workbookViewId="0">
      <selection activeCell="F23" sqref="F23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94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tGL6l2q18pcuCBXmUV5BlMWgqANbtMF1x/VVzMmoGnde/p7cS/RAyeP+ws27Kjq43a9KDOjVCJyOysDhjJ61gA==" saltValue="Yc4iZ20k8AE2B0yeeKwlfA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65" priority="7" operator="between">
      <formula>1</formula>
      <formula>2</formula>
    </cfRule>
    <cfRule type="cellIs" dxfId="64" priority="8" operator="between">
      <formula>4</formula>
      <formula>5</formula>
    </cfRule>
  </conditionalFormatting>
  <conditionalFormatting sqref="E14">
    <cfRule type="cellIs" dxfId="63" priority="5" operator="between">
      <formula>8</formula>
      <formula>10</formula>
    </cfRule>
    <cfRule type="cellIs" dxfId="62" priority="6" operator="between">
      <formula>1</formula>
      <formula>3</formula>
    </cfRule>
  </conditionalFormatting>
  <conditionalFormatting sqref="F14">
    <cfRule type="cellIs" dxfId="61" priority="1" operator="between">
      <formula>1</formula>
      <formula>2</formula>
    </cfRule>
    <cfRule type="cellIs" dxfId="60" priority="2" operator="between">
      <formula>4</formula>
      <formula>5</formula>
    </cfRule>
  </conditionalFormatting>
  <dataValidations count="2">
    <dataValidation type="list" showInputMessage="1" showErrorMessage="1" sqref="C8:H46" xr:uid="{D2250122-0A80-4BD4-BED6-C03C8650875F}">
      <formula1>"1, 2, 3, 4, 5"</formula1>
    </dataValidation>
    <dataValidation showInputMessage="1" showErrorMessage="1" sqref="I8:I46" xr:uid="{738516B9-F8BC-48BE-98B0-94DFEDD52D32}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DA0FD-FD6E-42CD-8F11-85293972402B}">
  <dimension ref="A1:M55"/>
  <sheetViews>
    <sheetView workbookViewId="0">
      <selection activeCell="M51" sqref="M51:M55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94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XHawA9nIt0Y2YnSyUBgVrUGAHMMf2Y/9KAz9ZlXHsslx/ZkXE6Hww5rjk34gLGz0ian39/MU2uo0G1FbHaSWGQ==" saltValue="+QPVj+YUkc0Jr1Uf444xtg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59" priority="7" operator="between">
      <formula>1</formula>
      <formula>2</formula>
    </cfRule>
    <cfRule type="cellIs" dxfId="58" priority="8" operator="between">
      <formula>4</formula>
      <formula>5</formula>
    </cfRule>
  </conditionalFormatting>
  <conditionalFormatting sqref="E14">
    <cfRule type="cellIs" dxfId="57" priority="5" operator="between">
      <formula>8</formula>
      <formula>10</formula>
    </cfRule>
    <cfRule type="cellIs" dxfId="56" priority="6" operator="between">
      <formula>1</formula>
      <formula>3</formula>
    </cfRule>
  </conditionalFormatting>
  <conditionalFormatting sqref="F14">
    <cfRule type="cellIs" dxfId="55" priority="1" operator="between">
      <formula>1</formula>
      <formula>2</formula>
    </cfRule>
    <cfRule type="cellIs" dxfId="54" priority="2" operator="between">
      <formula>4</formula>
      <formula>5</formula>
    </cfRule>
  </conditionalFormatting>
  <dataValidations count="2">
    <dataValidation showInputMessage="1" showErrorMessage="1" sqref="I8:I46" xr:uid="{199EA544-839F-4B81-8FAE-04A664C3CBAC}"/>
    <dataValidation type="list" showInputMessage="1" showErrorMessage="1" sqref="C8:H46" xr:uid="{0E3F0A20-A24B-4DAC-AA07-D5C5058F6CB8}">
      <formula1>"1, 2, 3, 4, 5"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A6259-6230-4956-81F0-E5A7DEBCBDA7}">
  <dimension ref="A1:M55"/>
  <sheetViews>
    <sheetView workbookViewId="0">
      <selection activeCell="G16" sqref="G16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94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MNFuBHlXl/QY0Jbq3YJHrC/uRkPRGVzA0b4j+L6yFVy/xMZNlY7CFyVcOzjJnXDf7CRk1fFV+YROrW3MtsLYOg==" saltValue="Px+PI7P1PymLDZvwpBLT+g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53" priority="7" operator="between">
      <formula>1</formula>
      <formula>2</formula>
    </cfRule>
    <cfRule type="cellIs" dxfId="52" priority="8" operator="between">
      <formula>4</formula>
      <formula>5</formula>
    </cfRule>
  </conditionalFormatting>
  <conditionalFormatting sqref="E14">
    <cfRule type="cellIs" dxfId="51" priority="5" operator="between">
      <formula>8</formula>
      <formula>10</formula>
    </cfRule>
    <cfRule type="cellIs" dxfId="50" priority="6" operator="between">
      <formula>1</formula>
      <formula>3</formula>
    </cfRule>
  </conditionalFormatting>
  <conditionalFormatting sqref="F14">
    <cfRule type="cellIs" dxfId="49" priority="1" operator="between">
      <formula>1</formula>
      <formula>2</formula>
    </cfRule>
    <cfRule type="cellIs" dxfId="48" priority="2" operator="between">
      <formula>4</formula>
      <formula>5</formula>
    </cfRule>
  </conditionalFormatting>
  <dataValidations count="2">
    <dataValidation showInputMessage="1" showErrorMessage="1" sqref="I8:I46" xr:uid="{CA40CB9A-EB46-49DF-A2DC-4A97B73504FD}"/>
    <dataValidation type="list" showInputMessage="1" showErrorMessage="1" sqref="C8:H46" xr:uid="{B6B19C69-487A-4117-9617-644695D68E70}">
      <formula1>"1, 2, 3, 4, 5"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F4FC-717D-4DF6-BF5C-2C822192EF47}">
  <dimension ref="A1:M55"/>
  <sheetViews>
    <sheetView workbookViewId="0">
      <selection activeCell="M51" sqref="M51:M55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ht="12.9" thickBot="1" x14ac:dyDescent="0.35">
      <c r="B48" s="66"/>
      <c r="J48" s="67"/>
      <c r="K48" s="67"/>
      <c r="L48" s="67"/>
    </row>
    <row r="49" spans="1:13" s="58" customFormat="1" ht="15" x14ac:dyDescent="0.4">
      <c r="A49" s="33" t="s">
        <v>94</v>
      </c>
      <c r="B49" s="70"/>
      <c r="C49" s="70"/>
      <c r="D49" s="70"/>
      <c r="E49" s="70"/>
      <c r="F49" s="70"/>
      <c r="G49" s="70"/>
      <c r="H49" s="70"/>
      <c r="I49" s="70"/>
      <c r="J49" s="34"/>
      <c r="K49" s="34"/>
      <c r="L49" s="34"/>
      <c r="M49" s="7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3VcZwkFUXcAcdAH8lU8EsDrIb/vHaZAZzEtOAYWH1G8vvt29xhxE1mGOspbCdDlt173UNMeUteoqUjv031iDkg==" saltValue="dn0BX185zi3z0LgXpDAs1A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47" priority="7" operator="between">
      <formula>1</formula>
      <formula>2</formula>
    </cfRule>
    <cfRule type="cellIs" dxfId="46" priority="8" operator="between">
      <formula>4</formula>
      <formula>5</formula>
    </cfRule>
  </conditionalFormatting>
  <conditionalFormatting sqref="E14">
    <cfRule type="cellIs" dxfId="45" priority="5" operator="between">
      <formula>8</formula>
      <formula>10</formula>
    </cfRule>
    <cfRule type="cellIs" dxfId="44" priority="6" operator="between">
      <formula>1</formula>
      <formula>3</formula>
    </cfRule>
  </conditionalFormatting>
  <conditionalFormatting sqref="F14">
    <cfRule type="cellIs" dxfId="43" priority="1" operator="between">
      <formula>1</formula>
      <formula>2</formula>
    </cfRule>
    <cfRule type="cellIs" dxfId="42" priority="2" operator="between">
      <formula>4</formula>
      <formula>5</formula>
    </cfRule>
  </conditionalFormatting>
  <dataValidations count="2">
    <dataValidation showInputMessage="1" showErrorMessage="1" sqref="I8:I46" xr:uid="{3E97FC01-DB51-49B0-8E4C-DF03B80DB633}"/>
    <dataValidation type="list" showInputMessage="1" showErrorMessage="1" sqref="C8:H46" xr:uid="{8B294C0C-10C0-4C46-BF4B-95C5E70EEE70}">
      <formula1>"1, 2, 3, 4, 5"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59A4-0944-4D99-BB1E-C0E4F8C15B48}">
  <dimension ref="A1:M55"/>
  <sheetViews>
    <sheetView workbookViewId="0">
      <selection activeCell="F14" sqref="F14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94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FL2cGNeAOMBxQo5iLp0TzfW/7HmYc0+fqRRN3QIt8M7lLVgD44/f3rbkeFw1zbRpnmmmPhFlGquW1Ar2BRwkFw==" saltValue="wcCX5JCYoCbII4mmp0rewQ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41" priority="9" operator="between">
      <formula>1</formula>
      <formula>2</formula>
    </cfRule>
    <cfRule type="cellIs" dxfId="40" priority="10" operator="between">
      <formula>4</formula>
      <formula>5</formula>
    </cfRule>
  </conditionalFormatting>
  <conditionalFormatting sqref="E14">
    <cfRule type="cellIs" dxfId="39" priority="7" operator="between">
      <formula>8</formula>
      <formula>10</formula>
    </cfRule>
    <cfRule type="cellIs" dxfId="38" priority="8" operator="between">
      <formula>1</formula>
      <formula>3</formula>
    </cfRule>
  </conditionalFormatting>
  <conditionalFormatting sqref="F14">
    <cfRule type="cellIs" dxfId="37" priority="1" operator="between">
      <formula>1</formula>
      <formula>2</formula>
    </cfRule>
    <cfRule type="cellIs" dxfId="36" priority="2" operator="between">
      <formula>4</formula>
      <formula>5</formula>
    </cfRule>
  </conditionalFormatting>
  <dataValidations count="2">
    <dataValidation showInputMessage="1" showErrorMessage="1" sqref="I8:I46" xr:uid="{3689A500-AD6C-4F78-B611-1BA5FAF74C61}"/>
    <dataValidation type="list" showInputMessage="1" showErrorMessage="1" sqref="C8:H46" xr:uid="{5F39F13F-4619-46FB-9250-576540B6D168}">
      <formula1>"1, 2, 3, 4, 5"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2EF9-12AC-498A-9FF5-D9FC8A6F4E04}">
  <dimension ref="A1:M55"/>
  <sheetViews>
    <sheetView workbookViewId="0">
      <selection activeCell="M51" sqref="M51:M55"/>
    </sheetView>
  </sheetViews>
  <sheetFormatPr defaultColWidth="11" defaultRowHeight="12.45" x14ac:dyDescent="0.3"/>
  <cols>
    <col min="1" max="1" width="11" style="54"/>
    <col min="2" max="2" width="21.84375" style="54" customWidth="1"/>
    <col min="3" max="12" width="12.61328125" style="54" customWidth="1"/>
    <col min="13" max="13" width="43.15234375" style="54" customWidth="1"/>
    <col min="14" max="16384" width="11" style="54"/>
  </cols>
  <sheetData>
    <row r="1" spans="1:13" ht="6.55" customHeight="1" thickBot="1" x14ac:dyDescent="0.35"/>
    <row r="2" spans="1:13" s="1" customFormat="1" ht="15" x14ac:dyDescent="0.35">
      <c r="A2" s="4" t="s">
        <v>97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27" customFormat="1" ht="15.45" thickBot="1" x14ac:dyDescent="0.4">
      <c r="A3" s="28" t="s">
        <v>100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32" customFormat="1" ht="7.75" customHeight="1" thickBot="1" x14ac:dyDescent="0.4"/>
    <row r="5" spans="1:13" s="59" customFormat="1" ht="15" x14ac:dyDescent="0.4">
      <c r="A5" s="33" t="s">
        <v>95</v>
      </c>
      <c r="B5" s="34"/>
      <c r="C5" s="34"/>
      <c r="D5" s="34"/>
      <c r="E5" s="34"/>
      <c r="F5" s="34"/>
      <c r="G5" s="34"/>
      <c r="H5" s="34"/>
      <c r="I5" s="81" t="s">
        <v>101</v>
      </c>
      <c r="J5" s="82"/>
      <c r="K5" s="82"/>
      <c r="L5" s="82"/>
      <c r="M5" s="35"/>
    </row>
    <row r="6" spans="1:13" s="39" customFormat="1" ht="14.7" customHeight="1" x14ac:dyDescent="0.35">
      <c r="A6" s="37" t="s">
        <v>0</v>
      </c>
      <c r="B6" s="38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62" t="s">
        <v>75</v>
      </c>
      <c r="J6" s="62" t="s">
        <v>8</v>
      </c>
      <c r="K6" s="62" t="s">
        <v>9</v>
      </c>
      <c r="L6" s="62" t="s">
        <v>102</v>
      </c>
      <c r="M6" s="79" t="s">
        <v>103</v>
      </c>
    </row>
    <row r="7" spans="1:13" s="41" customFormat="1" ht="53.15" x14ac:dyDescent="0.3">
      <c r="A7" s="63" t="s">
        <v>98</v>
      </c>
      <c r="B7" s="64" t="s">
        <v>99</v>
      </c>
      <c r="C7" s="40" t="s">
        <v>72</v>
      </c>
      <c r="D7" s="40" t="s">
        <v>11</v>
      </c>
      <c r="E7" s="40" t="s">
        <v>73</v>
      </c>
      <c r="F7" s="40" t="s">
        <v>74</v>
      </c>
      <c r="G7" s="40" t="s">
        <v>18</v>
      </c>
      <c r="H7" s="40" t="s">
        <v>17</v>
      </c>
      <c r="I7" s="65" t="s">
        <v>96</v>
      </c>
      <c r="J7" s="65" t="s">
        <v>19</v>
      </c>
      <c r="K7" s="65" t="s">
        <v>20</v>
      </c>
      <c r="L7" s="65" t="s">
        <v>104</v>
      </c>
      <c r="M7" s="80"/>
    </row>
    <row r="8" spans="1:13" s="2" customFormat="1" ht="14.6" x14ac:dyDescent="0.4">
      <c r="A8" s="10"/>
      <c r="B8" s="3" t="s">
        <v>21</v>
      </c>
      <c r="C8" s="20"/>
      <c r="D8" s="20"/>
      <c r="E8" s="20"/>
      <c r="F8" s="20"/>
      <c r="G8" s="20"/>
      <c r="H8" s="20"/>
      <c r="I8" s="44">
        <f>COUNT(C8:H8)</f>
        <v>0</v>
      </c>
      <c r="J8" s="45" t="e">
        <f t="shared" ref="J8:J46" si="0">AVERAGE(E8,G8,H8)</f>
        <v>#DIV/0!</v>
      </c>
      <c r="K8" s="45" t="e">
        <f t="shared" ref="K8:K46" si="1">AVERAGE(C8,D8,F8)</f>
        <v>#DIV/0!</v>
      </c>
      <c r="L8" s="45" t="e">
        <f t="shared" ref="L8:L46" si="2">AVERAGE(C8:H8)</f>
        <v>#DIV/0!</v>
      </c>
      <c r="M8" s="8"/>
    </row>
    <row r="9" spans="1:13" s="2" customFormat="1" ht="14.6" x14ac:dyDescent="0.4">
      <c r="A9" s="10"/>
      <c r="B9" s="3" t="s">
        <v>22</v>
      </c>
      <c r="C9" s="20"/>
      <c r="D9" s="20"/>
      <c r="E9" s="20"/>
      <c r="F9" s="20"/>
      <c r="G9" s="20"/>
      <c r="H9" s="20"/>
      <c r="I9" s="44">
        <f t="shared" ref="I9:I46" si="3">COUNT(C9:H9)</f>
        <v>0</v>
      </c>
      <c r="J9" s="45" t="e">
        <f t="shared" si="0"/>
        <v>#DIV/0!</v>
      </c>
      <c r="K9" s="45" t="e">
        <f t="shared" si="1"/>
        <v>#DIV/0!</v>
      </c>
      <c r="L9" s="45" t="e">
        <f t="shared" si="2"/>
        <v>#DIV/0!</v>
      </c>
      <c r="M9" s="8"/>
    </row>
    <row r="10" spans="1:13" s="2" customFormat="1" ht="14.6" x14ac:dyDescent="0.4">
      <c r="A10" s="10"/>
      <c r="B10" s="3" t="s">
        <v>23</v>
      </c>
      <c r="C10" s="20"/>
      <c r="D10" s="20"/>
      <c r="E10" s="20"/>
      <c r="F10" s="20"/>
      <c r="G10" s="20"/>
      <c r="H10" s="20"/>
      <c r="I10" s="44">
        <f t="shared" si="3"/>
        <v>0</v>
      </c>
      <c r="J10" s="45" t="e">
        <f t="shared" si="0"/>
        <v>#DIV/0!</v>
      </c>
      <c r="K10" s="45" t="e">
        <f t="shared" si="1"/>
        <v>#DIV/0!</v>
      </c>
      <c r="L10" s="45" t="e">
        <f t="shared" si="2"/>
        <v>#DIV/0!</v>
      </c>
      <c r="M10" s="8"/>
    </row>
    <row r="11" spans="1:13" s="2" customFormat="1" ht="14.6" x14ac:dyDescent="0.4">
      <c r="A11" s="10"/>
      <c r="B11" s="3" t="s">
        <v>24</v>
      </c>
      <c r="C11" s="20"/>
      <c r="D11" s="20"/>
      <c r="E11" s="20"/>
      <c r="F11" s="20"/>
      <c r="G11" s="20"/>
      <c r="H11" s="20"/>
      <c r="I11" s="44">
        <f t="shared" si="3"/>
        <v>0</v>
      </c>
      <c r="J11" s="45" t="e">
        <f t="shared" si="0"/>
        <v>#DIV/0!</v>
      </c>
      <c r="K11" s="45" t="e">
        <f t="shared" si="1"/>
        <v>#DIV/0!</v>
      </c>
      <c r="L11" s="45" t="e">
        <f t="shared" si="2"/>
        <v>#DIV/0!</v>
      </c>
      <c r="M11" s="8"/>
    </row>
    <row r="12" spans="1:13" s="2" customFormat="1" ht="14.6" x14ac:dyDescent="0.4">
      <c r="A12" s="10"/>
      <c r="B12" s="3" t="s">
        <v>25</v>
      </c>
      <c r="C12" s="20"/>
      <c r="D12" s="26"/>
      <c r="E12" s="26"/>
      <c r="F12" s="26"/>
      <c r="G12" s="20"/>
      <c r="H12" s="20"/>
      <c r="I12" s="44">
        <f t="shared" si="3"/>
        <v>0</v>
      </c>
      <c r="J12" s="45" t="e">
        <f t="shared" si="0"/>
        <v>#DIV/0!</v>
      </c>
      <c r="K12" s="45" t="e">
        <f t="shared" si="1"/>
        <v>#DIV/0!</v>
      </c>
      <c r="L12" s="45" t="e">
        <f t="shared" si="2"/>
        <v>#DIV/0!</v>
      </c>
      <c r="M12" s="8"/>
    </row>
    <row r="13" spans="1:13" s="2" customFormat="1" ht="14.6" x14ac:dyDescent="0.4">
      <c r="A13" s="10"/>
      <c r="B13" s="3" t="s">
        <v>26</v>
      </c>
      <c r="C13" s="20"/>
      <c r="D13" s="26"/>
      <c r="E13" s="26"/>
      <c r="F13" s="26"/>
      <c r="G13" s="20"/>
      <c r="H13" s="20"/>
      <c r="I13" s="44">
        <f>COUNT(C13:H13)</f>
        <v>0</v>
      </c>
      <c r="J13" s="45" t="e">
        <f t="shared" si="0"/>
        <v>#DIV/0!</v>
      </c>
      <c r="K13" s="45" t="e">
        <f t="shared" si="1"/>
        <v>#DIV/0!</v>
      </c>
      <c r="L13" s="45" t="e">
        <f t="shared" si="2"/>
        <v>#DIV/0!</v>
      </c>
      <c r="M13" s="8"/>
    </row>
    <row r="14" spans="1:13" s="2" customFormat="1" ht="14.6" x14ac:dyDescent="0.4">
      <c r="A14" s="10"/>
      <c r="B14" s="3" t="s">
        <v>27</v>
      </c>
      <c r="C14" s="20"/>
      <c r="D14" s="26"/>
      <c r="E14" s="26"/>
      <c r="F14" s="26"/>
      <c r="G14" s="20"/>
      <c r="H14" s="20"/>
      <c r="I14" s="44">
        <f t="shared" si="3"/>
        <v>0</v>
      </c>
      <c r="J14" s="45" t="e">
        <f t="shared" si="0"/>
        <v>#DIV/0!</v>
      </c>
      <c r="K14" s="45" t="e">
        <f t="shared" si="1"/>
        <v>#DIV/0!</v>
      </c>
      <c r="L14" s="45" t="e">
        <f t="shared" si="2"/>
        <v>#DIV/0!</v>
      </c>
      <c r="M14" s="8"/>
    </row>
    <row r="15" spans="1:13" s="2" customFormat="1" ht="14.6" x14ac:dyDescent="0.4">
      <c r="A15" s="10"/>
      <c r="B15" s="3" t="s">
        <v>28</v>
      </c>
      <c r="C15" s="20"/>
      <c r="D15" s="26"/>
      <c r="E15" s="26"/>
      <c r="F15" s="26"/>
      <c r="G15" s="20"/>
      <c r="H15" s="20"/>
      <c r="I15" s="44">
        <f t="shared" si="3"/>
        <v>0</v>
      </c>
      <c r="J15" s="45" t="e">
        <f t="shared" si="0"/>
        <v>#DIV/0!</v>
      </c>
      <c r="K15" s="45" t="e">
        <f t="shared" si="1"/>
        <v>#DIV/0!</v>
      </c>
      <c r="L15" s="45" t="e">
        <f t="shared" si="2"/>
        <v>#DIV/0!</v>
      </c>
      <c r="M15" s="8"/>
    </row>
    <row r="16" spans="1:13" s="2" customFormat="1" ht="14.6" x14ac:dyDescent="0.4">
      <c r="A16" s="10"/>
      <c r="B16" s="3" t="s">
        <v>29</v>
      </c>
      <c r="C16" s="20"/>
      <c r="D16" s="26"/>
      <c r="E16" s="26"/>
      <c r="F16" s="26"/>
      <c r="G16" s="20"/>
      <c r="H16" s="20"/>
      <c r="I16" s="44">
        <f t="shared" si="3"/>
        <v>0</v>
      </c>
      <c r="J16" s="45" t="e">
        <f t="shared" si="0"/>
        <v>#DIV/0!</v>
      </c>
      <c r="K16" s="45" t="e">
        <f t="shared" si="1"/>
        <v>#DIV/0!</v>
      </c>
      <c r="L16" s="45" t="e">
        <f t="shared" si="2"/>
        <v>#DIV/0!</v>
      </c>
      <c r="M16" s="8"/>
    </row>
    <row r="17" spans="1:13" s="2" customFormat="1" ht="14.6" x14ac:dyDescent="0.4">
      <c r="A17" s="10"/>
      <c r="B17" s="3" t="s">
        <v>30</v>
      </c>
      <c r="C17" s="20"/>
      <c r="D17" s="26"/>
      <c r="E17" s="26"/>
      <c r="F17" s="26"/>
      <c r="G17" s="20"/>
      <c r="H17" s="20"/>
      <c r="I17" s="44">
        <f t="shared" si="3"/>
        <v>0</v>
      </c>
      <c r="J17" s="45" t="e">
        <f t="shared" si="0"/>
        <v>#DIV/0!</v>
      </c>
      <c r="K17" s="45" t="e">
        <f t="shared" si="1"/>
        <v>#DIV/0!</v>
      </c>
      <c r="L17" s="45" t="e">
        <f t="shared" si="2"/>
        <v>#DIV/0!</v>
      </c>
      <c r="M17" s="8"/>
    </row>
    <row r="18" spans="1:13" s="2" customFormat="1" ht="14.6" x14ac:dyDescent="0.4">
      <c r="A18" s="10"/>
      <c r="B18" s="3" t="s">
        <v>31</v>
      </c>
      <c r="C18" s="20"/>
      <c r="D18" s="26"/>
      <c r="E18" s="26"/>
      <c r="F18" s="26"/>
      <c r="G18" s="20"/>
      <c r="H18" s="20"/>
      <c r="I18" s="44">
        <f t="shared" si="3"/>
        <v>0</v>
      </c>
      <c r="J18" s="45" t="e">
        <f t="shared" si="0"/>
        <v>#DIV/0!</v>
      </c>
      <c r="K18" s="45" t="e">
        <f t="shared" si="1"/>
        <v>#DIV/0!</v>
      </c>
      <c r="L18" s="45" t="e">
        <f t="shared" si="2"/>
        <v>#DIV/0!</v>
      </c>
      <c r="M18" s="8"/>
    </row>
    <row r="19" spans="1:13" s="2" customFormat="1" ht="14.6" x14ac:dyDescent="0.4">
      <c r="A19" s="10"/>
      <c r="B19" s="3" t="s">
        <v>32</v>
      </c>
      <c r="C19" s="20"/>
      <c r="D19" s="26"/>
      <c r="E19" s="26"/>
      <c r="F19" s="26"/>
      <c r="G19" s="20"/>
      <c r="H19" s="20"/>
      <c r="I19" s="44">
        <f t="shared" si="3"/>
        <v>0</v>
      </c>
      <c r="J19" s="45" t="e">
        <f t="shared" si="0"/>
        <v>#DIV/0!</v>
      </c>
      <c r="K19" s="45" t="e">
        <f t="shared" si="1"/>
        <v>#DIV/0!</v>
      </c>
      <c r="L19" s="45" t="e">
        <f t="shared" si="2"/>
        <v>#DIV/0!</v>
      </c>
      <c r="M19" s="8"/>
    </row>
    <row r="20" spans="1:13" s="2" customFormat="1" ht="14.6" x14ac:dyDescent="0.4">
      <c r="A20" s="10"/>
      <c r="B20" s="3" t="s">
        <v>33</v>
      </c>
      <c r="C20" s="20"/>
      <c r="D20" s="26"/>
      <c r="E20" s="26"/>
      <c r="F20" s="26"/>
      <c r="G20" s="20"/>
      <c r="H20" s="20"/>
      <c r="I20" s="44">
        <f t="shared" si="3"/>
        <v>0</v>
      </c>
      <c r="J20" s="45" t="e">
        <f t="shared" si="0"/>
        <v>#DIV/0!</v>
      </c>
      <c r="K20" s="45" t="e">
        <f t="shared" si="1"/>
        <v>#DIV/0!</v>
      </c>
      <c r="L20" s="45" t="e">
        <f t="shared" si="2"/>
        <v>#DIV/0!</v>
      </c>
      <c r="M20" s="8"/>
    </row>
    <row r="21" spans="1:13" s="2" customFormat="1" ht="14.6" x14ac:dyDescent="0.4">
      <c r="A21" s="10"/>
      <c r="B21" s="3" t="s">
        <v>34</v>
      </c>
      <c r="C21" s="20"/>
      <c r="D21" s="20"/>
      <c r="E21" s="20"/>
      <c r="F21" s="20"/>
      <c r="G21" s="20"/>
      <c r="H21" s="20"/>
      <c r="I21" s="44">
        <f t="shared" si="3"/>
        <v>0</v>
      </c>
      <c r="J21" s="45" t="e">
        <f t="shared" si="0"/>
        <v>#DIV/0!</v>
      </c>
      <c r="K21" s="45" t="e">
        <f t="shared" si="1"/>
        <v>#DIV/0!</v>
      </c>
      <c r="L21" s="45" t="e">
        <f t="shared" si="2"/>
        <v>#DIV/0!</v>
      </c>
      <c r="M21" s="8"/>
    </row>
    <row r="22" spans="1:13" s="2" customFormat="1" ht="14.6" x14ac:dyDescent="0.4">
      <c r="A22" s="10"/>
      <c r="B22" s="3" t="s">
        <v>35</v>
      </c>
      <c r="C22" s="20"/>
      <c r="D22" s="20"/>
      <c r="E22" s="20"/>
      <c r="F22" s="20"/>
      <c r="G22" s="20"/>
      <c r="H22" s="20"/>
      <c r="I22" s="44">
        <f t="shared" si="3"/>
        <v>0</v>
      </c>
      <c r="J22" s="45" t="e">
        <f t="shared" si="0"/>
        <v>#DIV/0!</v>
      </c>
      <c r="K22" s="45" t="e">
        <f t="shared" si="1"/>
        <v>#DIV/0!</v>
      </c>
      <c r="L22" s="45" t="e">
        <f t="shared" si="2"/>
        <v>#DIV/0!</v>
      </c>
      <c r="M22" s="8"/>
    </row>
    <row r="23" spans="1:13" s="2" customFormat="1" ht="14.6" x14ac:dyDescent="0.4">
      <c r="A23" s="10"/>
      <c r="B23" s="3" t="s">
        <v>36</v>
      </c>
      <c r="C23" s="20"/>
      <c r="D23" s="20"/>
      <c r="E23" s="20"/>
      <c r="F23" s="20"/>
      <c r="G23" s="20"/>
      <c r="H23" s="20"/>
      <c r="I23" s="44">
        <f t="shared" si="3"/>
        <v>0</v>
      </c>
      <c r="J23" s="45" t="e">
        <f t="shared" si="0"/>
        <v>#DIV/0!</v>
      </c>
      <c r="K23" s="45" t="e">
        <f t="shared" si="1"/>
        <v>#DIV/0!</v>
      </c>
      <c r="L23" s="45" t="e">
        <f t="shared" si="2"/>
        <v>#DIV/0!</v>
      </c>
      <c r="M23" s="8"/>
    </row>
    <row r="24" spans="1:13" s="2" customFormat="1" ht="14.6" x14ac:dyDescent="0.4">
      <c r="A24" s="10"/>
      <c r="B24" s="3" t="s">
        <v>37</v>
      </c>
      <c r="C24" s="20"/>
      <c r="D24" s="20"/>
      <c r="E24" s="20"/>
      <c r="F24" s="20"/>
      <c r="G24" s="20"/>
      <c r="H24" s="20"/>
      <c r="I24" s="44">
        <f t="shared" si="3"/>
        <v>0</v>
      </c>
      <c r="J24" s="45" t="e">
        <f t="shared" si="0"/>
        <v>#DIV/0!</v>
      </c>
      <c r="K24" s="45" t="e">
        <f t="shared" si="1"/>
        <v>#DIV/0!</v>
      </c>
      <c r="L24" s="45" t="e">
        <f t="shared" si="2"/>
        <v>#DIV/0!</v>
      </c>
      <c r="M24" s="8"/>
    </row>
    <row r="25" spans="1:13" s="2" customFormat="1" ht="14.6" x14ac:dyDescent="0.4">
      <c r="A25" s="10"/>
      <c r="B25" s="3" t="s">
        <v>38</v>
      </c>
      <c r="C25" s="20"/>
      <c r="D25" s="20"/>
      <c r="E25" s="20"/>
      <c r="F25" s="20"/>
      <c r="G25" s="20"/>
      <c r="H25" s="20"/>
      <c r="I25" s="44">
        <f t="shared" si="3"/>
        <v>0</v>
      </c>
      <c r="J25" s="45" t="e">
        <f t="shared" si="0"/>
        <v>#DIV/0!</v>
      </c>
      <c r="K25" s="45" t="e">
        <f t="shared" si="1"/>
        <v>#DIV/0!</v>
      </c>
      <c r="L25" s="45" t="e">
        <f t="shared" si="2"/>
        <v>#DIV/0!</v>
      </c>
      <c r="M25" s="8"/>
    </row>
    <row r="26" spans="1:13" s="2" customFormat="1" ht="14.6" x14ac:dyDescent="0.4">
      <c r="A26" s="10"/>
      <c r="B26" s="3" t="s">
        <v>39</v>
      </c>
      <c r="C26" s="20"/>
      <c r="D26" s="20"/>
      <c r="E26" s="20"/>
      <c r="F26" s="20"/>
      <c r="G26" s="20"/>
      <c r="H26" s="20"/>
      <c r="I26" s="44">
        <f t="shared" si="3"/>
        <v>0</v>
      </c>
      <c r="J26" s="45" t="e">
        <f t="shared" si="0"/>
        <v>#DIV/0!</v>
      </c>
      <c r="K26" s="45" t="e">
        <f t="shared" si="1"/>
        <v>#DIV/0!</v>
      </c>
      <c r="L26" s="45" t="e">
        <f t="shared" si="2"/>
        <v>#DIV/0!</v>
      </c>
      <c r="M26" s="8"/>
    </row>
    <row r="27" spans="1:13" s="2" customFormat="1" ht="14.6" x14ac:dyDescent="0.4">
      <c r="A27" s="10"/>
      <c r="B27" s="3" t="s">
        <v>40</v>
      </c>
      <c r="C27" s="20"/>
      <c r="D27" s="20"/>
      <c r="E27" s="20"/>
      <c r="F27" s="20"/>
      <c r="G27" s="20"/>
      <c r="H27" s="20"/>
      <c r="I27" s="44">
        <f>COUNT(C27:H27)</f>
        <v>0</v>
      </c>
      <c r="J27" s="45" t="e">
        <f t="shared" si="0"/>
        <v>#DIV/0!</v>
      </c>
      <c r="K27" s="45" t="e">
        <f t="shared" si="1"/>
        <v>#DIV/0!</v>
      </c>
      <c r="L27" s="45" t="e">
        <f t="shared" si="2"/>
        <v>#DIV/0!</v>
      </c>
      <c r="M27" s="8"/>
    </row>
    <row r="28" spans="1:13" s="2" customFormat="1" ht="14.6" x14ac:dyDescent="0.4">
      <c r="A28" s="10"/>
      <c r="B28" s="3" t="s">
        <v>41</v>
      </c>
      <c r="C28" s="20"/>
      <c r="D28" s="20"/>
      <c r="E28" s="20"/>
      <c r="F28" s="20"/>
      <c r="G28" s="20"/>
      <c r="H28" s="20"/>
      <c r="I28" s="44">
        <f t="shared" si="3"/>
        <v>0</v>
      </c>
      <c r="J28" s="45" t="e">
        <f t="shared" si="0"/>
        <v>#DIV/0!</v>
      </c>
      <c r="K28" s="45" t="e">
        <f t="shared" si="1"/>
        <v>#DIV/0!</v>
      </c>
      <c r="L28" s="45" t="e">
        <f t="shared" si="2"/>
        <v>#DIV/0!</v>
      </c>
      <c r="M28" s="8"/>
    </row>
    <row r="29" spans="1:13" s="2" customFormat="1" ht="14.6" x14ac:dyDescent="0.4">
      <c r="A29" s="10"/>
      <c r="B29" s="3" t="s">
        <v>42</v>
      </c>
      <c r="C29" s="20"/>
      <c r="D29" s="20"/>
      <c r="E29" s="20"/>
      <c r="F29" s="20"/>
      <c r="G29" s="20"/>
      <c r="H29" s="20"/>
      <c r="I29" s="44">
        <f t="shared" si="3"/>
        <v>0</v>
      </c>
      <c r="J29" s="45" t="e">
        <f t="shared" si="0"/>
        <v>#DIV/0!</v>
      </c>
      <c r="K29" s="45" t="e">
        <f t="shared" si="1"/>
        <v>#DIV/0!</v>
      </c>
      <c r="L29" s="45" t="e">
        <f t="shared" si="2"/>
        <v>#DIV/0!</v>
      </c>
      <c r="M29" s="8"/>
    </row>
    <row r="30" spans="1:13" s="2" customFormat="1" ht="14.6" x14ac:dyDescent="0.4">
      <c r="A30" s="10"/>
      <c r="B30" s="3" t="s">
        <v>43</v>
      </c>
      <c r="C30" s="20"/>
      <c r="D30" s="20"/>
      <c r="E30" s="20"/>
      <c r="F30" s="20"/>
      <c r="G30" s="20"/>
      <c r="H30" s="20"/>
      <c r="I30" s="44">
        <f t="shared" si="3"/>
        <v>0</v>
      </c>
      <c r="J30" s="45" t="e">
        <f t="shared" si="0"/>
        <v>#DIV/0!</v>
      </c>
      <c r="K30" s="45" t="e">
        <f t="shared" si="1"/>
        <v>#DIV/0!</v>
      </c>
      <c r="L30" s="45" t="e">
        <f t="shared" si="2"/>
        <v>#DIV/0!</v>
      </c>
      <c r="M30" s="8"/>
    </row>
    <row r="31" spans="1:13" s="2" customFormat="1" ht="14.6" x14ac:dyDescent="0.4">
      <c r="A31" s="10"/>
      <c r="B31" s="3" t="s">
        <v>44</v>
      </c>
      <c r="C31" s="20"/>
      <c r="D31" s="20"/>
      <c r="E31" s="20"/>
      <c r="F31" s="20"/>
      <c r="G31" s="20"/>
      <c r="H31" s="20"/>
      <c r="I31" s="44">
        <f t="shared" si="3"/>
        <v>0</v>
      </c>
      <c r="J31" s="45" t="e">
        <f t="shared" si="0"/>
        <v>#DIV/0!</v>
      </c>
      <c r="K31" s="45" t="e">
        <f t="shared" si="1"/>
        <v>#DIV/0!</v>
      </c>
      <c r="L31" s="45" t="e">
        <f t="shared" si="2"/>
        <v>#DIV/0!</v>
      </c>
      <c r="M31" s="8"/>
    </row>
    <row r="32" spans="1:13" s="2" customFormat="1" ht="14.6" x14ac:dyDescent="0.4">
      <c r="A32" s="10"/>
      <c r="B32" s="3" t="s">
        <v>45</v>
      </c>
      <c r="C32" s="20"/>
      <c r="D32" s="20"/>
      <c r="E32" s="20"/>
      <c r="F32" s="20"/>
      <c r="G32" s="20"/>
      <c r="H32" s="20"/>
      <c r="I32" s="44">
        <f t="shared" si="3"/>
        <v>0</v>
      </c>
      <c r="J32" s="45" t="e">
        <f t="shared" si="0"/>
        <v>#DIV/0!</v>
      </c>
      <c r="K32" s="45" t="e">
        <f t="shared" si="1"/>
        <v>#DIV/0!</v>
      </c>
      <c r="L32" s="45" t="e">
        <f t="shared" si="2"/>
        <v>#DIV/0!</v>
      </c>
      <c r="M32" s="8"/>
    </row>
    <row r="33" spans="1:13" s="2" customFormat="1" ht="14.6" x14ac:dyDescent="0.4">
      <c r="A33" s="10"/>
      <c r="B33" s="3" t="s">
        <v>46</v>
      </c>
      <c r="C33" s="20"/>
      <c r="D33" s="20"/>
      <c r="E33" s="20"/>
      <c r="F33" s="20"/>
      <c r="G33" s="20"/>
      <c r="H33" s="20"/>
      <c r="I33" s="44">
        <f>COUNT(C33:H33)</f>
        <v>0</v>
      </c>
      <c r="J33" s="45" t="e">
        <f t="shared" si="0"/>
        <v>#DIV/0!</v>
      </c>
      <c r="K33" s="45" t="e">
        <f t="shared" si="1"/>
        <v>#DIV/0!</v>
      </c>
      <c r="L33" s="45" t="e">
        <f t="shared" si="2"/>
        <v>#DIV/0!</v>
      </c>
      <c r="M33" s="8"/>
    </row>
    <row r="34" spans="1:13" s="2" customFormat="1" ht="14.6" x14ac:dyDescent="0.4">
      <c r="A34" s="10"/>
      <c r="B34" s="3" t="s">
        <v>47</v>
      </c>
      <c r="C34" s="20"/>
      <c r="D34" s="20"/>
      <c r="E34" s="20"/>
      <c r="F34" s="20"/>
      <c r="G34" s="20"/>
      <c r="H34" s="20"/>
      <c r="I34" s="44">
        <f t="shared" si="3"/>
        <v>0</v>
      </c>
      <c r="J34" s="45" t="e">
        <f t="shared" si="0"/>
        <v>#DIV/0!</v>
      </c>
      <c r="K34" s="45" t="e">
        <f t="shared" si="1"/>
        <v>#DIV/0!</v>
      </c>
      <c r="L34" s="45" t="e">
        <f t="shared" si="2"/>
        <v>#DIV/0!</v>
      </c>
      <c r="M34" s="8"/>
    </row>
    <row r="35" spans="1:13" s="2" customFormat="1" ht="14.6" x14ac:dyDescent="0.4">
      <c r="A35" s="10"/>
      <c r="B35" s="3" t="s">
        <v>48</v>
      </c>
      <c r="C35" s="20"/>
      <c r="D35" s="20"/>
      <c r="E35" s="20"/>
      <c r="F35" s="20"/>
      <c r="G35" s="20"/>
      <c r="H35" s="20"/>
      <c r="I35" s="44">
        <f t="shared" si="3"/>
        <v>0</v>
      </c>
      <c r="J35" s="45" t="e">
        <f t="shared" si="0"/>
        <v>#DIV/0!</v>
      </c>
      <c r="K35" s="45" t="e">
        <f t="shared" si="1"/>
        <v>#DIV/0!</v>
      </c>
      <c r="L35" s="45" t="e">
        <f t="shared" si="2"/>
        <v>#DIV/0!</v>
      </c>
      <c r="M35" s="8"/>
    </row>
    <row r="36" spans="1:13" s="2" customFormat="1" ht="14.6" x14ac:dyDescent="0.4">
      <c r="A36" s="10"/>
      <c r="B36" s="3" t="s">
        <v>49</v>
      </c>
      <c r="C36" s="20"/>
      <c r="D36" s="20"/>
      <c r="E36" s="20"/>
      <c r="F36" s="20"/>
      <c r="G36" s="20"/>
      <c r="H36" s="20"/>
      <c r="I36" s="44">
        <f t="shared" si="3"/>
        <v>0</v>
      </c>
      <c r="J36" s="45" t="e">
        <f t="shared" si="0"/>
        <v>#DIV/0!</v>
      </c>
      <c r="K36" s="45" t="e">
        <f t="shared" si="1"/>
        <v>#DIV/0!</v>
      </c>
      <c r="L36" s="45" t="e">
        <f t="shared" si="2"/>
        <v>#DIV/0!</v>
      </c>
      <c r="M36" s="8"/>
    </row>
    <row r="37" spans="1:13" s="2" customFormat="1" ht="14.6" x14ac:dyDescent="0.4">
      <c r="A37" s="10"/>
      <c r="B37" s="3" t="s">
        <v>50</v>
      </c>
      <c r="C37" s="20"/>
      <c r="D37" s="20"/>
      <c r="E37" s="20"/>
      <c r="F37" s="20"/>
      <c r="G37" s="20"/>
      <c r="H37" s="20"/>
      <c r="I37" s="44">
        <f t="shared" si="3"/>
        <v>0</v>
      </c>
      <c r="J37" s="45" t="e">
        <f t="shared" si="0"/>
        <v>#DIV/0!</v>
      </c>
      <c r="K37" s="45" t="e">
        <f t="shared" si="1"/>
        <v>#DIV/0!</v>
      </c>
      <c r="L37" s="45" t="e">
        <f t="shared" si="2"/>
        <v>#DIV/0!</v>
      </c>
      <c r="M37" s="8"/>
    </row>
    <row r="38" spans="1:13" s="2" customFormat="1" ht="14.6" x14ac:dyDescent="0.4">
      <c r="A38" s="10"/>
      <c r="B38" s="3" t="s">
        <v>51</v>
      </c>
      <c r="C38" s="20"/>
      <c r="D38" s="20"/>
      <c r="E38" s="20"/>
      <c r="F38" s="20"/>
      <c r="G38" s="20"/>
      <c r="H38" s="20"/>
      <c r="I38" s="44">
        <f t="shared" si="3"/>
        <v>0</v>
      </c>
      <c r="J38" s="45" t="e">
        <f t="shared" si="0"/>
        <v>#DIV/0!</v>
      </c>
      <c r="K38" s="45" t="e">
        <f t="shared" si="1"/>
        <v>#DIV/0!</v>
      </c>
      <c r="L38" s="45" t="e">
        <f t="shared" si="2"/>
        <v>#DIV/0!</v>
      </c>
      <c r="M38" s="8"/>
    </row>
    <row r="39" spans="1:13" s="2" customFormat="1" ht="14.6" x14ac:dyDescent="0.4">
      <c r="A39" s="10"/>
      <c r="B39" s="3" t="s">
        <v>52</v>
      </c>
      <c r="C39" s="20"/>
      <c r="D39" s="20"/>
      <c r="E39" s="20"/>
      <c r="F39" s="20"/>
      <c r="G39" s="20"/>
      <c r="H39" s="20"/>
      <c r="I39" s="44">
        <f t="shared" si="3"/>
        <v>0</v>
      </c>
      <c r="J39" s="45" t="e">
        <f t="shared" si="0"/>
        <v>#DIV/0!</v>
      </c>
      <c r="K39" s="45" t="e">
        <f t="shared" si="1"/>
        <v>#DIV/0!</v>
      </c>
      <c r="L39" s="45" t="e">
        <f t="shared" si="2"/>
        <v>#DIV/0!</v>
      </c>
      <c r="M39" s="8"/>
    </row>
    <row r="40" spans="1:13" s="2" customFormat="1" ht="14.6" x14ac:dyDescent="0.4">
      <c r="A40" s="10"/>
      <c r="B40" s="3" t="s">
        <v>53</v>
      </c>
      <c r="C40" s="20"/>
      <c r="D40" s="20"/>
      <c r="E40" s="20"/>
      <c r="F40" s="20"/>
      <c r="G40" s="20"/>
      <c r="H40" s="20"/>
      <c r="I40" s="44">
        <f t="shared" si="3"/>
        <v>0</v>
      </c>
      <c r="J40" s="45" t="e">
        <f t="shared" si="0"/>
        <v>#DIV/0!</v>
      </c>
      <c r="K40" s="45" t="e">
        <f t="shared" si="1"/>
        <v>#DIV/0!</v>
      </c>
      <c r="L40" s="45" t="e">
        <f t="shared" si="2"/>
        <v>#DIV/0!</v>
      </c>
      <c r="M40" s="8"/>
    </row>
    <row r="41" spans="1:13" s="2" customFormat="1" ht="14.6" x14ac:dyDescent="0.4">
      <c r="A41" s="10"/>
      <c r="B41" s="3" t="s">
        <v>54</v>
      </c>
      <c r="C41" s="20"/>
      <c r="D41" s="20"/>
      <c r="E41" s="20"/>
      <c r="F41" s="20"/>
      <c r="G41" s="20"/>
      <c r="H41" s="20"/>
      <c r="I41" s="44">
        <f t="shared" si="3"/>
        <v>0</v>
      </c>
      <c r="J41" s="45" t="e">
        <f t="shared" si="0"/>
        <v>#DIV/0!</v>
      </c>
      <c r="K41" s="45" t="e">
        <f t="shared" si="1"/>
        <v>#DIV/0!</v>
      </c>
      <c r="L41" s="45" t="e">
        <f t="shared" si="2"/>
        <v>#DIV/0!</v>
      </c>
      <c r="M41" s="8"/>
    </row>
    <row r="42" spans="1:13" s="2" customFormat="1" ht="14.6" x14ac:dyDescent="0.4">
      <c r="A42" s="10"/>
      <c r="B42" s="3" t="s">
        <v>55</v>
      </c>
      <c r="C42" s="20"/>
      <c r="D42" s="20"/>
      <c r="E42" s="20"/>
      <c r="F42" s="20"/>
      <c r="G42" s="20"/>
      <c r="H42" s="20"/>
      <c r="I42" s="44">
        <f t="shared" si="3"/>
        <v>0</v>
      </c>
      <c r="J42" s="45" t="e">
        <f t="shared" si="0"/>
        <v>#DIV/0!</v>
      </c>
      <c r="K42" s="45" t="e">
        <f t="shared" si="1"/>
        <v>#DIV/0!</v>
      </c>
      <c r="L42" s="45" t="e">
        <f t="shared" si="2"/>
        <v>#DIV/0!</v>
      </c>
      <c r="M42" s="8"/>
    </row>
    <row r="43" spans="1:13" s="2" customFormat="1" ht="14.6" x14ac:dyDescent="0.4">
      <c r="A43" s="10"/>
      <c r="B43" s="3" t="s">
        <v>56</v>
      </c>
      <c r="C43" s="20"/>
      <c r="D43" s="20"/>
      <c r="E43" s="20"/>
      <c r="F43" s="20"/>
      <c r="G43" s="20"/>
      <c r="H43" s="20"/>
      <c r="I43" s="44">
        <f t="shared" si="3"/>
        <v>0</v>
      </c>
      <c r="J43" s="45" t="e">
        <f t="shared" si="0"/>
        <v>#DIV/0!</v>
      </c>
      <c r="K43" s="45" t="e">
        <f t="shared" si="1"/>
        <v>#DIV/0!</v>
      </c>
      <c r="L43" s="45" t="e">
        <f t="shared" si="2"/>
        <v>#DIV/0!</v>
      </c>
      <c r="M43" s="8"/>
    </row>
    <row r="44" spans="1:13" s="2" customFormat="1" ht="14.6" x14ac:dyDescent="0.4">
      <c r="A44" s="10"/>
      <c r="B44" s="3" t="s">
        <v>57</v>
      </c>
      <c r="C44" s="20"/>
      <c r="D44" s="20"/>
      <c r="E44" s="20"/>
      <c r="F44" s="20"/>
      <c r="G44" s="20"/>
      <c r="H44" s="20"/>
      <c r="I44" s="44">
        <f t="shared" si="3"/>
        <v>0</v>
      </c>
      <c r="J44" s="45" t="e">
        <f t="shared" si="0"/>
        <v>#DIV/0!</v>
      </c>
      <c r="K44" s="45" t="e">
        <f t="shared" si="1"/>
        <v>#DIV/0!</v>
      </c>
      <c r="L44" s="45" t="e">
        <f t="shared" si="2"/>
        <v>#DIV/0!</v>
      </c>
      <c r="M44" s="8"/>
    </row>
    <row r="45" spans="1:13" s="2" customFormat="1" ht="14.6" x14ac:dyDescent="0.4">
      <c r="A45" s="10"/>
      <c r="B45" s="3" t="s">
        <v>58</v>
      </c>
      <c r="C45" s="20"/>
      <c r="D45" s="20"/>
      <c r="E45" s="20"/>
      <c r="F45" s="20"/>
      <c r="G45" s="20"/>
      <c r="H45" s="20"/>
      <c r="I45" s="44">
        <f t="shared" si="3"/>
        <v>0</v>
      </c>
      <c r="J45" s="45" t="e">
        <f t="shared" si="0"/>
        <v>#DIV/0!</v>
      </c>
      <c r="K45" s="45" t="e">
        <f t="shared" si="1"/>
        <v>#DIV/0!</v>
      </c>
      <c r="L45" s="45" t="e">
        <f t="shared" si="2"/>
        <v>#DIV/0!</v>
      </c>
      <c r="M45" s="8"/>
    </row>
    <row r="46" spans="1:13" s="2" customFormat="1" ht="15" thickBot="1" x14ac:dyDescent="0.45">
      <c r="A46" s="11"/>
      <c r="B46" s="12" t="s">
        <v>59</v>
      </c>
      <c r="C46" s="21"/>
      <c r="D46" s="21"/>
      <c r="E46" s="21"/>
      <c r="F46" s="21"/>
      <c r="G46" s="21"/>
      <c r="H46" s="21"/>
      <c r="I46" s="46">
        <f t="shared" si="3"/>
        <v>0</v>
      </c>
      <c r="J46" s="47" t="e">
        <f t="shared" si="0"/>
        <v>#DIV/0!</v>
      </c>
      <c r="K46" s="47" t="e">
        <f t="shared" si="1"/>
        <v>#DIV/0!</v>
      </c>
      <c r="L46" s="47" t="e">
        <f t="shared" si="2"/>
        <v>#DIV/0!</v>
      </c>
      <c r="M46" s="9"/>
    </row>
    <row r="47" spans="1:13" x14ac:dyDescent="0.3">
      <c r="B47" s="66"/>
      <c r="J47" s="67"/>
      <c r="K47" s="67"/>
      <c r="L47" s="67"/>
    </row>
    <row r="48" spans="1:13" x14ac:dyDescent="0.3">
      <c r="B48" s="66"/>
      <c r="J48" s="67"/>
      <c r="K48" s="67"/>
      <c r="L48" s="67"/>
    </row>
    <row r="49" spans="1:13" s="58" customFormat="1" ht="15" x14ac:dyDescent="0.4">
      <c r="A49" s="60" t="s">
        <v>60</v>
      </c>
      <c r="B49" s="61"/>
      <c r="C49" s="61"/>
      <c r="D49" s="61"/>
      <c r="E49" s="61"/>
      <c r="F49" s="61"/>
      <c r="G49" s="61"/>
      <c r="H49" s="61"/>
      <c r="I49" s="61"/>
      <c r="J49" s="36"/>
      <c r="K49" s="36"/>
      <c r="L49" s="36"/>
      <c r="M49" s="61"/>
    </row>
    <row r="50" spans="1:13" s="51" customFormat="1" ht="62.7" customHeight="1" x14ac:dyDescent="0.3">
      <c r="A50" s="57"/>
      <c r="B50" s="48" t="s">
        <v>61</v>
      </c>
      <c r="C50" s="49" t="s">
        <v>11</v>
      </c>
      <c r="D50" s="49" t="s">
        <v>12</v>
      </c>
      <c r="E50" s="49" t="s">
        <v>13</v>
      </c>
      <c r="F50" s="49" t="s">
        <v>14</v>
      </c>
      <c r="G50" s="49" t="s">
        <v>15</v>
      </c>
      <c r="H50" s="49" t="s">
        <v>16</v>
      </c>
      <c r="I50" s="50"/>
      <c r="J50" s="68" t="s">
        <v>62</v>
      </c>
      <c r="K50" s="68" t="s">
        <v>63</v>
      </c>
      <c r="L50" s="68" t="s">
        <v>105</v>
      </c>
      <c r="M50" s="69" t="s">
        <v>10</v>
      </c>
    </row>
    <row r="51" spans="1:13" s="51" customFormat="1" ht="26.7" customHeight="1" x14ac:dyDescent="0.3">
      <c r="A51" s="52" t="s">
        <v>76</v>
      </c>
      <c r="B51" s="53" t="s">
        <v>77</v>
      </c>
      <c r="C51" s="15">
        <f t="shared" ref="C51:H51" si="4">COUNT(C8:C46)</f>
        <v>0</v>
      </c>
      <c r="D51" s="15">
        <f t="shared" si="4"/>
        <v>0</v>
      </c>
      <c r="E51" s="15">
        <f t="shared" si="4"/>
        <v>0</v>
      </c>
      <c r="F51" s="15">
        <f t="shared" si="4"/>
        <v>0</v>
      </c>
      <c r="G51" s="15">
        <f t="shared" si="4"/>
        <v>0</v>
      </c>
      <c r="H51" s="15">
        <f t="shared" si="4"/>
        <v>0</v>
      </c>
      <c r="I51" s="15"/>
      <c r="J51" s="22">
        <f>COUNT(J8:J46)</f>
        <v>0</v>
      </c>
      <c r="K51" s="22">
        <f>COUNT(K8:K46)</f>
        <v>0</v>
      </c>
      <c r="L51" s="22">
        <f>COUNT(L8:L46)</f>
        <v>0</v>
      </c>
      <c r="M51" s="8"/>
    </row>
    <row r="52" spans="1:13" ht="37.299999999999997" x14ac:dyDescent="0.3">
      <c r="A52" s="52" t="s">
        <v>64</v>
      </c>
      <c r="B52" s="53" t="s">
        <v>65</v>
      </c>
      <c r="C52" s="15" t="e">
        <f t="shared" ref="C52:H52" si="5">AVERAGE(C8:C46)</f>
        <v>#DIV/0!</v>
      </c>
      <c r="D52" s="15" t="e">
        <f t="shared" si="5"/>
        <v>#DIV/0!</v>
      </c>
      <c r="E52" s="15" t="e">
        <f t="shared" si="5"/>
        <v>#DIV/0!</v>
      </c>
      <c r="F52" s="15" t="e">
        <f t="shared" si="5"/>
        <v>#DIV/0!</v>
      </c>
      <c r="G52" s="15" t="e">
        <f t="shared" si="5"/>
        <v>#DIV/0!</v>
      </c>
      <c r="H52" s="15" t="e">
        <f t="shared" si="5"/>
        <v>#DIV/0!</v>
      </c>
      <c r="I52" s="15"/>
      <c r="J52" s="23" t="e">
        <f>AVERAGE(J8:J46)</f>
        <v>#DIV/0!</v>
      </c>
      <c r="K52" s="23" t="e">
        <f>AVERAGE(K8:K46)</f>
        <v>#DIV/0!</v>
      </c>
      <c r="L52" s="23" t="e">
        <f>AVERAGE(L8:L46)</f>
        <v>#DIV/0!</v>
      </c>
      <c r="M52" s="8"/>
    </row>
    <row r="53" spans="1:13" ht="65.150000000000006" customHeight="1" x14ac:dyDescent="0.3">
      <c r="A53" s="52" t="s">
        <v>66</v>
      </c>
      <c r="B53" s="53" t="s">
        <v>67</v>
      </c>
      <c r="C53" s="13">
        <f>MIN(C8:C46)</f>
        <v>0</v>
      </c>
      <c r="D53" s="13">
        <f xml:space="preserve"> MIN(D8:D41)</f>
        <v>0</v>
      </c>
      <c r="E53" s="13">
        <f xml:space="preserve"> MIN(E8:E46)</f>
        <v>0</v>
      </c>
      <c r="F53" s="13">
        <f xml:space="preserve"> MIN(F8:F46)</f>
        <v>0</v>
      </c>
      <c r="G53" s="13">
        <f xml:space="preserve"> MIN(G8:G46)</f>
        <v>0</v>
      </c>
      <c r="H53" s="13">
        <f xml:space="preserve"> MIN(H8:H46)</f>
        <v>0</v>
      </c>
      <c r="I53" s="13"/>
      <c r="J53" s="23" t="e">
        <f xml:space="preserve"> MIN(J8:J46)</f>
        <v>#DIV/0!</v>
      </c>
      <c r="K53" s="23" t="e">
        <f xml:space="preserve"> MIN(K8:K46)</f>
        <v>#DIV/0!</v>
      </c>
      <c r="L53" s="23" t="e">
        <f xml:space="preserve"> MIN(L8:L46)</f>
        <v>#DIV/0!</v>
      </c>
      <c r="M53" s="8"/>
    </row>
    <row r="54" spans="1:13" ht="57" customHeight="1" x14ac:dyDescent="0.3">
      <c r="A54" s="52" t="s">
        <v>68</v>
      </c>
      <c r="B54" s="53" t="s">
        <v>69</v>
      </c>
      <c r="C54" s="13">
        <f t="shared" ref="C54:H54" si="6">MAX(C8:C46)</f>
        <v>0</v>
      </c>
      <c r="D54" s="13">
        <f t="shared" si="6"/>
        <v>0</v>
      </c>
      <c r="E54" s="13">
        <f t="shared" si="6"/>
        <v>0</v>
      </c>
      <c r="F54" s="13">
        <f t="shared" si="6"/>
        <v>0</v>
      </c>
      <c r="G54" s="13">
        <f t="shared" si="6"/>
        <v>0</v>
      </c>
      <c r="H54" s="13">
        <f t="shared" si="6"/>
        <v>0</v>
      </c>
      <c r="I54" s="13"/>
      <c r="J54" s="23" t="e">
        <f>MAX(J8:J46)</f>
        <v>#DIV/0!</v>
      </c>
      <c r="K54" s="23" t="e">
        <f>MAX(K8:K46)</f>
        <v>#DIV/0!</v>
      </c>
      <c r="L54" s="23" t="e">
        <f>MAX(L8:L46)</f>
        <v>#DIV/0!</v>
      </c>
      <c r="M54" s="8"/>
    </row>
    <row r="55" spans="1:13" ht="60" customHeight="1" thickBot="1" x14ac:dyDescent="0.35">
      <c r="A55" s="55" t="s">
        <v>70</v>
      </c>
      <c r="B55" s="56" t="s">
        <v>71</v>
      </c>
      <c r="C55" s="14">
        <f t="shared" ref="C55:L55" si="7">C54-C53</f>
        <v>0</v>
      </c>
      <c r="D55" s="14">
        <f t="shared" si="7"/>
        <v>0</v>
      </c>
      <c r="E55" s="14">
        <f t="shared" si="7"/>
        <v>0</v>
      </c>
      <c r="F55" s="14">
        <f t="shared" si="7"/>
        <v>0</v>
      </c>
      <c r="G55" s="14">
        <f t="shared" si="7"/>
        <v>0</v>
      </c>
      <c r="H55" s="14">
        <f t="shared" si="7"/>
        <v>0</v>
      </c>
      <c r="I55" s="14"/>
      <c r="J55" s="24" t="e">
        <f t="shared" si="7"/>
        <v>#DIV/0!</v>
      </c>
      <c r="K55" s="24" t="e">
        <f t="shared" si="7"/>
        <v>#DIV/0!</v>
      </c>
      <c r="L55" s="24" t="e">
        <f t="shared" si="7"/>
        <v>#DIV/0!</v>
      </c>
      <c r="M55" s="9"/>
    </row>
  </sheetData>
  <sheetProtection algorithmName="SHA-512" hashValue="8xlkAM/ZVHvwREu48/MMTUl4tqx+UQWdnxo6mTR1ViHDT4/8DkS+YsW+G2BGVEbko5WZixI9XCq8joBbVTcrjQ==" saltValue="0+8c0TfZsbMaWMrueczKDQ==" spinCount="100000" sheet="1" objects="1" scenarios="1" insertRows="0" deleteRows="0"/>
  <mergeCells count="2">
    <mergeCell ref="M6:M7"/>
    <mergeCell ref="I5:L5"/>
  </mergeCells>
  <conditionalFormatting sqref="C8:H13 C15:H46 C14:D14 G14:H14">
    <cfRule type="cellIs" dxfId="35" priority="7" operator="between">
      <formula>1</formula>
      <formula>2</formula>
    </cfRule>
    <cfRule type="cellIs" dxfId="34" priority="8" operator="between">
      <formula>4</formula>
      <formula>5</formula>
    </cfRule>
  </conditionalFormatting>
  <conditionalFormatting sqref="E14">
    <cfRule type="cellIs" dxfId="33" priority="5" operator="between">
      <formula>8</formula>
      <formula>10</formula>
    </cfRule>
    <cfRule type="cellIs" dxfId="32" priority="6" operator="between">
      <formula>1</formula>
      <formula>3</formula>
    </cfRule>
  </conditionalFormatting>
  <conditionalFormatting sqref="F14">
    <cfRule type="cellIs" dxfId="31" priority="1" operator="between">
      <formula>1</formula>
      <formula>2</formula>
    </cfRule>
    <cfRule type="cellIs" dxfId="30" priority="2" operator="between">
      <formula>4</formula>
      <formula>5</formula>
    </cfRule>
  </conditionalFormatting>
  <dataValidations count="2">
    <dataValidation type="list" showInputMessage="1" showErrorMessage="1" sqref="C8:H46" xr:uid="{D9585E3D-6B43-4A87-8B5D-F910786CD69D}">
      <formula1>"1, 2, 3, 4, 5"</formula1>
    </dataValidation>
    <dataValidation showInputMessage="1" showErrorMessage="1" sqref="I8:I46" xr:uid="{7E52C9E3-DEFF-437A-834B-3C76A58ABD4B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39E39BAA92E7498466992FFDEA29B2" ma:contentTypeVersion="11" ma:contentTypeDescription="Create a new document." ma:contentTypeScope="" ma:versionID="d220196be7e95d5b49c7a8925a45a2a6">
  <xsd:schema xmlns:xsd="http://www.w3.org/2001/XMLSchema" xmlns:xs="http://www.w3.org/2001/XMLSchema" xmlns:p="http://schemas.microsoft.com/office/2006/metadata/properties" xmlns:ns2="6ba37487-4502-4c9b-bfcc-18f1c1cbb75c" xmlns:ns3="f03ec62f-5296-4f46-86e0-c1b0aa63e120" targetNamespace="http://schemas.microsoft.com/office/2006/metadata/properties" ma:root="true" ma:fieldsID="a58192920da6ab36abdb5acb6c794975" ns2:_="" ns3:_="">
    <xsd:import namespace="6ba37487-4502-4c9b-bfcc-18f1c1cbb75c"/>
    <xsd:import namespace="f03ec62f-5296-4f46-86e0-c1b0aa63e1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37487-4502-4c9b-bfcc-18f1c1cbb7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ec62f-5296-4f46-86e0-c1b0aa63e1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C16AD0-C0F3-48E6-8344-70DA643DDCE0}"/>
</file>

<file path=customXml/itemProps2.xml><?xml version="1.0" encoding="utf-8"?>
<ds:datastoreItem xmlns:ds="http://schemas.openxmlformats.org/officeDocument/2006/customXml" ds:itemID="{C440F0BC-DE36-44A7-9598-9F2A5EC1C01C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5f0fa45-65f7-48e0-b3c3-7d9ebc46c52d"/>
    <ds:schemaRef ds:uri="0c3e6831-1489-46d7-a3ba-fa925eab6e5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94AF48-3A40-4F7B-ADA2-D9E60B5C24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Class Scores Over Time</vt:lpstr>
      <vt:lpstr>Time 0 Sample</vt:lpstr>
      <vt:lpstr>Time 1</vt:lpstr>
      <vt:lpstr>Time 2</vt:lpstr>
      <vt:lpstr>Time 3</vt:lpstr>
      <vt:lpstr>Time 4</vt:lpstr>
      <vt:lpstr>Time 5</vt:lpstr>
      <vt:lpstr>Time 6</vt:lpstr>
      <vt:lpstr>Time 7</vt:lpstr>
      <vt:lpstr>Time 8</vt:lpstr>
      <vt:lpstr>Time 9</vt:lpstr>
      <vt:lpstr>Time 10</vt:lpstr>
      <vt:lpstr>Time 11</vt:lpstr>
      <vt:lpstr>Time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Supraja Narayanaswamy</dc:creator>
  <cp:lastModifiedBy>Supraja Narayanaswamy</cp:lastModifiedBy>
  <dcterms:created xsi:type="dcterms:W3CDTF">2020-11-09T02:53:39Z</dcterms:created>
  <dcterms:modified xsi:type="dcterms:W3CDTF">2020-11-24T17:55:50Z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0x0101007D39E39BAA92E7498466992FFDEA29B2</vt:lpwstr>
  </property>
</Properties>
</file>